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<sst xmlns="http://schemas.openxmlformats.org/spreadsheetml/2006/main" count="108" uniqueCount="105">
  <si>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Out</t>
  </si>
  <si>
    <t>In</t>
  </si>
  <si>
    <r>
      <t>姓名</t>
    </r>
    <r>
      <rPr>
        <b/>
        <sz val="10"/>
        <rFont val="Times New Roman"/>
        <family val="1"/>
      </rPr>
      <t xml:space="preserve"> Name</t>
    </r>
  </si>
  <si>
    <r>
      <t>2010</t>
    </r>
    <r>
      <rPr>
        <b/>
        <sz val="14"/>
        <rFont val="宋体"/>
        <family val="0"/>
      </rPr>
      <t>年中国高尔夫球职业巡回赛东风日产</t>
    </r>
    <r>
      <rPr>
        <b/>
        <sz val="14"/>
        <rFont val="Arial"/>
        <family val="2"/>
      </rPr>
      <t>“</t>
    </r>
    <r>
      <rPr>
        <b/>
        <sz val="14"/>
        <rFont val="宋体"/>
        <family val="0"/>
      </rPr>
      <t>天籁杯</t>
    </r>
    <r>
      <rPr>
        <b/>
        <sz val="14"/>
        <rFont val="Arial"/>
        <family val="2"/>
      </rPr>
      <t>”</t>
    </r>
    <r>
      <rPr>
        <b/>
        <sz val="14"/>
        <rFont val="宋体"/>
        <family val="0"/>
      </rPr>
      <t>男子挑战赛总决赛</t>
    </r>
    <r>
      <rPr>
        <b/>
        <sz val="12"/>
        <rFont val="宋体"/>
        <family val="0"/>
      </rPr>
      <t xml:space="preserve">
</t>
    </r>
    <r>
      <rPr>
        <b/>
        <sz val="11"/>
        <rFont val="Arial"/>
        <family val="2"/>
      </rPr>
      <t>2010 China Men's Professional Golf Challenge Tour Finals-NISSAN TEANA Cup</t>
    </r>
  </si>
  <si>
    <r>
      <t>观澜湖高尔夫球会</t>
    </r>
    <r>
      <rPr>
        <sz val="11"/>
        <rFont val="Arial"/>
        <family val="2"/>
      </rPr>
      <t xml:space="preserve"> MISSION HILLS GOLF CLUB</t>
    </r>
  </si>
  <si>
    <r>
      <t>排名</t>
    </r>
    <r>
      <rPr>
        <b/>
        <sz val="10"/>
        <rFont val="Times New Roman"/>
        <family val="1"/>
      </rPr>
      <t xml:space="preserve"> Rank</t>
    </r>
  </si>
  <si>
    <t>TO PAR</t>
  </si>
  <si>
    <t>杨金标</t>
  </si>
  <si>
    <t>李方宜</t>
  </si>
  <si>
    <t>周训书</t>
  </si>
  <si>
    <t>简传林（A）</t>
  </si>
  <si>
    <t>程海宝</t>
  </si>
  <si>
    <t>吴阿顺</t>
  </si>
  <si>
    <t>孔维海</t>
  </si>
  <si>
    <t>张新军</t>
  </si>
  <si>
    <t>吴康春</t>
  </si>
  <si>
    <t>吴伟煌</t>
  </si>
  <si>
    <t>黄文义</t>
  </si>
  <si>
    <t>黄明杰</t>
  </si>
  <si>
    <t>陈小马</t>
  </si>
  <si>
    <t>黄振雄</t>
  </si>
  <si>
    <t>刘安林</t>
  </si>
  <si>
    <t>古翠林</t>
  </si>
  <si>
    <t>樊志鹏</t>
  </si>
  <si>
    <t>崔小龙</t>
  </si>
  <si>
    <t>陈玉良</t>
  </si>
  <si>
    <t>王会强</t>
  </si>
  <si>
    <t>邓勇红</t>
  </si>
  <si>
    <t>梁定丰</t>
  </si>
  <si>
    <t>肖志金</t>
  </si>
  <si>
    <t>石丸昌史</t>
  </si>
  <si>
    <t>拓文涛</t>
  </si>
  <si>
    <t>程志杰</t>
  </si>
  <si>
    <t>陈定根</t>
  </si>
  <si>
    <t>何绍才</t>
  </si>
  <si>
    <t>杨越斐</t>
  </si>
  <si>
    <t>金琦慧</t>
  </si>
  <si>
    <t>Ronald Harvey</t>
  </si>
  <si>
    <t>李廷旭</t>
  </si>
  <si>
    <t>向平浪</t>
  </si>
  <si>
    <t>于春泽</t>
  </si>
  <si>
    <t>吴红富</t>
  </si>
  <si>
    <t>刘俊峰</t>
  </si>
  <si>
    <t>杨文章</t>
  </si>
  <si>
    <t>陈东升</t>
  </si>
  <si>
    <t>廖贵明</t>
  </si>
  <si>
    <t>卢以深</t>
  </si>
  <si>
    <t>刘宇翔（A）</t>
  </si>
  <si>
    <t>严载雄</t>
  </si>
  <si>
    <t>朱维宇（A）</t>
  </si>
  <si>
    <t>岳喜峰</t>
  </si>
  <si>
    <t>C.J GATTO</t>
  </si>
  <si>
    <t>古书涛</t>
  </si>
  <si>
    <t>R1</t>
  </si>
  <si>
    <t>Total</t>
  </si>
  <si>
    <t>袁    峥</t>
  </si>
  <si>
    <t>李    超</t>
  </si>
  <si>
    <t>魏    巍</t>
  </si>
  <si>
    <t>尚    磊</t>
  </si>
  <si>
    <t>苏    东</t>
  </si>
  <si>
    <t>薄    宁</t>
  </si>
  <si>
    <t>付    泰</t>
  </si>
  <si>
    <t>王    煦</t>
  </si>
  <si>
    <t>徐     秦</t>
  </si>
  <si>
    <t>周    君</t>
  </si>
  <si>
    <t>侯    健</t>
  </si>
  <si>
    <t>谢     智</t>
  </si>
  <si>
    <t xml:space="preserve"> 霍    伟</t>
  </si>
  <si>
    <t>刘    青</t>
  </si>
  <si>
    <t>袁    浩</t>
  </si>
  <si>
    <t>胡    牧</t>
  </si>
  <si>
    <t>王     雷</t>
  </si>
  <si>
    <t>高    杰</t>
  </si>
  <si>
    <t>崔    强</t>
  </si>
  <si>
    <t>姚    嘉</t>
  </si>
  <si>
    <t>时间</t>
  </si>
  <si>
    <t>Time</t>
  </si>
  <si>
    <t>1</t>
  </si>
  <si>
    <t>3</t>
  </si>
  <si>
    <t>4</t>
  </si>
  <si>
    <t>35</t>
  </si>
  <si>
    <t>55</t>
  </si>
  <si>
    <t>58</t>
  </si>
  <si>
    <t>64</t>
  </si>
  <si>
    <t>R3</t>
  </si>
  <si>
    <t>R2</t>
  </si>
  <si>
    <r>
      <t>第三轮成绩表</t>
    </r>
    <r>
      <rPr>
        <b/>
        <sz val="12"/>
        <rFont val="Arial"/>
        <family val="2"/>
      </rPr>
      <t xml:space="preserve">    Tournament Result —— Round 3</t>
    </r>
  </si>
  <si>
    <t>DQ</t>
  </si>
  <si>
    <t>叶雄辉</t>
  </si>
  <si>
    <t>2</t>
  </si>
  <si>
    <t>T5</t>
  </si>
  <si>
    <t>T7</t>
  </si>
  <si>
    <t>T13</t>
  </si>
  <si>
    <t>T15</t>
  </si>
  <si>
    <t>T17</t>
  </si>
  <si>
    <t>T24</t>
  </si>
  <si>
    <t>T28</t>
  </si>
  <si>
    <t>T36</t>
  </si>
  <si>
    <t>T43</t>
  </si>
  <si>
    <t>T46</t>
  </si>
  <si>
    <t>T48</t>
  </si>
  <si>
    <t>T52</t>
  </si>
  <si>
    <t>T56</t>
  </si>
  <si>
    <t>T59</t>
  </si>
  <si>
    <t>T65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</si>
</sst>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5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8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20" fontId="15" fillId="0" borderId="43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184" fontId="2" fillId="0" borderId="5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5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76"/>
  <sheetViews>
    <sheetView tabSelected="1" zoomScalePageLayoutView="0" workbookViewId="0" topLeftCell="A57">
      <selection activeCell="U81" sqref="U81"/>
    </sheetView>
  </sheetViews>
  <sheetFormatPr defaultColWidth="9.00390625" defaultRowHeight="14.25"/>
  <cols>
    <col min="1" max="1" width="5.875" style="0" customWidth="1"/>
    <col min="2" max="2" width="6.75390625" style="0" hidden="1" customWidth="1"/>
    <col min="3" max="3" width="11.625" style="0" bestFit="1" customWidth="1"/>
    <col min="4" max="12" width="4.375" style="0" customWidth="1"/>
    <col min="13" max="13" width="5.125" style="0" customWidth="1"/>
    <col min="14" max="22" width="4.375" style="0" customWidth="1"/>
    <col min="23" max="23" width="5.125" style="0" customWidth="1"/>
    <col min="24" max="27" width="4.375" style="0" customWidth="1"/>
    <col min="28" max="28" width="6.50390625" style="0" customWidth="1"/>
    <col min="29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7" s="32" customFormat="1" ht="33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9"/>
    </row>
    <row r="2" spans="1:27" s="32" customFormat="1" ht="18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40"/>
    </row>
    <row r="3" spans="1:27" s="32" customFormat="1" ht="18.75" customHeight="1" thickBot="1">
      <c r="A3" s="67" t="s">
        <v>86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41"/>
    </row>
    <row r="4" spans="1:222" s="11" customFormat="1" ht="15.75" customHeight="1">
      <c r="A4" s="69" t="s">
        <v>5</v>
      </c>
      <c r="B4" s="54" t="s">
        <v>75</v>
      </c>
      <c r="C4" s="72" t="s">
        <v>2</v>
      </c>
      <c r="D4" s="1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3">
        <v>9</v>
      </c>
      <c r="M4" s="4" t="s">
        <v>0</v>
      </c>
      <c r="N4" s="5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3">
        <v>18</v>
      </c>
      <c r="W4" s="4" t="s">
        <v>1</v>
      </c>
      <c r="X4" s="4" t="s">
        <v>84</v>
      </c>
      <c r="Y4" s="4" t="s">
        <v>85</v>
      </c>
      <c r="Z4" s="4" t="s">
        <v>53</v>
      </c>
      <c r="AA4" s="4" t="s">
        <v>54</v>
      </c>
      <c r="AB4" s="49" t="s">
        <v>6</v>
      </c>
      <c r="AC4" s="6">
        <v>1</v>
      </c>
      <c r="AD4" s="7">
        <v>2</v>
      </c>
      <c r="AE4" s="7">
        <v>3</v>
      </c>
      <c r="AF4" s="7">
        <v>4</v>
      </c>
      <c r="AG4" s="7">
        <v>5</v>
      </c>
      <c r="AH4" s="7">
        <v>6</v>
      </c>
      <c r="AI4" s="7">
        <v>7</v>
      </c>
      <c r="AJ4" s="7">
        <v>8</v>
      </c>
      <c r="AK4" s="7">
        <v>9</v>
      </c>
      <c r="AL4" s="8" t="s">
        <v>0</v>
      </c>
      <c r="AM4" s="7">
        <v>10</v>
      </c>
      <c r="AN4" s="7">
        <v>11</v>
      </c>
      <c r="AO4" s="7">
        <v>12</v>
      </c>
      <c r="AP4" s="7">
        <v>13</v>
      </c>
      <c r="AQ4" s="7">
        <v>14</v>
      </c>
      <c r="AR4" s="7">
        <v>15</v>
      </c>
      <c r="AS4" s="7">
        <v>16</v>
      </c>
      <c r="AT4" s="7">
        <v>17</v>
      </c>
      <c r="AU4" s="7">
        <v>18</v>
      </c>
      <c r="AV4" s="8" t="s">
        <v>1</v>
      </c>
      <c r="AW4" s="9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</row>
    <row r="5" spans="1:222" s="11" customFormat="1" ht="15.75" customHeight="1" hidden="1">
      <c r="A5" s="70"/>
      <c r="B5" s="55"/>
      <c r="C5" s="73"/>
      <c r="D5" s="12"/>
      <c r="E5" s="13"/>
      <c r="F5" s="13"/>
      <c r="G5" s="13"/>
      <c r="H5" s="13"/>
      <c r="I5" s="13"/>
      <c r="J5" s="13"/>
      <c r="K5" s="13"/>
      <c r="L5" s="14"/>
      <c r="M5" s="15"/>
      <c r="N5" s="16"/>
      <c r="O5" s="13"/>
      <c r="P5" s="13"/>
      <c r="Q5" s="13"/>
      <c r="R5" s="13"/>
      <c r="S5" s="13"/>
      <c r="T5" s="13"/>
      <c r="U5" s="13"/>
      <c r="V5" s="14"/>
      <c r="W5" s="15"/>
      <c r="X5" s="15"/>
      <c r="Y5" s="15"/>
      <c r="Z5" s="15"/>
      <c r="AA5" s="52"/>
      <c r="AB5" s="50"/>
      <c r="AC5" s="17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9"/>
      <c r="AT5" s="9"/>
      <c r="AU5" s="9"/>
      <c r="AV5" s="9"/>
      <c r="AW5" s="9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</row>
    <row r="6" spans="1:222" s="11" customFormat="1" ht="15.75" customHeight="1" hidden="1">
      <c r="A6" s="70"/>
      <c r="B6" s="55"/>
      <c r="C6" s="73"/>
      <c r="D6" s="12"/>
      <c r="E6" s="13"/>
      <c r="F6" s="13"/>
      <c r="G6" s="13"/>
      <c r="H6" s="13"/>
      <c r="I6" s="13"/>
      <c r="J6" s="13"/>
      <c r="K6" s="13"/>
      <c r="L6" s="14"/>
      <c r="M6" s="15"/>
      <c r="N6" s="16"/>
      <c r="O6" s="13"/>
      <c r="P6" s="13"/>
      <c r="Q6" s="13"/>
      <c r="R6" s="13"/>
      <c r="S6" s="13"/>
      <c r="T6" s="13"/>
      <c r="U6" s="13"/>
      <c r="V6" s="14"/>
      <c r="W6" s="15"/>
      <c r="X6" s="15"/>
      <c r="Y6" s="15"/>
      <c r="Z6" s="15"/>
      <c r="AA6" s="52"/>
      <c r="AB6" s="50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9"/>
      <c r="AT6" s="9"/>
      <c r="AU6" s="9"/>
      <c r="AV6" s="9"/>
      <c r="AW6" s="9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</row>
    <row r="7" spans="1:222" s="11" customFormat="1" ht="15.75" customHeight="1" hidden="1">
      <c r="A7" s="70"/>
      <c r="B7" s="55"/>
      <c r="C7" s="73"/>
      <c r="D7" s="12"/>
      <c r="E7" s="13"/>
      <c r="F7" s="13"/>
      <c r="G7" s="13"/>
      <c r="H7" s="13"/>
      <c r="I7" s="13"/>
      <c r="J7" s="13"/>
      <c r="K7" s="13"/>
      <c r="L7" s="14"/>
      <c r="M7" s="15"/>
      <c r="N7" s="16"/>
      <c r="O7" s="13"/>
      <c r="P7" s="13"/>
      <c r="Q7" s="13"/>
      <c r="R7" s="13"/>
      <c r="S7" s="13"/>
      <c r="T7" s="13"/>
      <c r="U7" s="13"/>
      <c r="V7" s="14"/>
      <c r="W7" s="15"/>
      <c r="X7" s="15"/>
      <c r="Y7" s="15"/>
      <c r="Z7" s="15"/>
      <c r="AA7" s="52"/>
      <c r="AB7" s="50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9"/>
      <c r="AT7" s="9"/>
      <c r="AU7" s="9"/>
      <c r="AV7" s="9"/>
      <c r="AW7" s="9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</row>
    <row r="8" spans="1:222" s="11" customFormat="1" ht="15.75" customHeight="1" hidden="1">
      <c r="A8" s="70"/>
      <c r="B8" s="55"/>
      <c r="C8" s="73"/>
      <c r="D8" s="12"/>
      <c r="E8" s="13"/>
      <c r="F8" s="13"/>
      <c r="G8" s="13"/>
      <c r="H8" s="13"/>
      <c r="I8" s="13"/>
      <c r="J8" s="13"/>
      <c r="K8" s="13"/>
      <c r="L8" s="14"/>
      <c r="M8" s="15"/>
      <c r="N8" s="16"/>
      <c r="O8" s="13"/>
      <c r="P8" s="13"/>
      <c r="Q8" s="13"/>
      <c r="R8" s="13"/>
      <c r="S8" s="13"/>
      <c r="T8" s="13"/>
      <c r="U8" s="13"/>
      <c r="V8" s="14"/>
      <c r="W8" s="15"/>
      <c r="X8" s="15"/>
      <c r="Y8" s="15"/>
      <c r="Z8" s="15"/>
      <c r="AA8" s="52"/>
      <c r="AB8" s="50"/>
      <c r="AC8" s="1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9"/>
      <c r="AT8" s="9"/>
      <c r="AU8" s="9"/>
      <c r="AV8" s="9"/>
      <c r="AW8" s="9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</row>
    <row r="9" spans="1:222" s="11" customFormat="1" ht="14.25" customHeight="1" thickBot="1">
      <c r="A9" s="71"/>
      <c r="B9" s="56" t="s">
        <v>76</v>
      </c>
      <c r="C9" s="74"/>
      <c r="D9" s="19">
        <v>4</v>
      </c>
      <c r="E9" s="20">
        <v>5</v>
      </c>
      <c r="F9" s="20">
        <v>4</v>
      </c>
      <c r="G9" s="20">
        <v>4</v>
      </c>
      <c r="H9" s="20">
        <v>3</v>
      </c>
      <c r="I9" s="20">
        <v>5</v>
      </c>
      <c r="J9" s="20">
        <v>4</v>
      </c>
      <c r="K9" s="20">
        <v>3</v>
      </c>
      <c r="L9" s="21">
        <v>4</v>
      </c>
      <c r="M9" s="22">
        <f>SUM(D9:L9)</f>
        <v>36</v>
      </c>
      <c r="N9" s="23">
        <v>4</v>
      </c>
      <c r="O9" s="20">
        <v>5</v>
      </c>
      <c r="P9" s="20">
        <v>4</v>
      </c>
      <c r="Q9" s="20">
        <v>3</v>
      </c>
      <c r="R9" s="20">
        <v>4</v>
      </c>
      <c r="S9" s="20">
        <v>3</v>
      </c>
      <c r="T9" s="20">
        <v>5</v>
      </c>
      <c r="U9" s="20">
        <v>4</v>
      </c>
      <c r="V9" s="21">
        <v>4</v>
      </c>
      <c r="W9" s="22">
        <f>SUM(N9:V9)</f>
        <v>36</v>
      </c>
      <c r="X9" s="22">
        <f aca="true" t="shared" si="0" ref="X9:X40">M9+W9</f>
        <v>72</v>
      </c>
      <c r="Y9" s="22">
        <v>72</v>
      </c>
      <c r="Z9" s="22">
        <v>72</v>
      </c>
      <c r="AA9" s="53">
        <v>216</v>
      </c>
      <c r="AB9" s="51">
        <v>144</v>
      </c>
      <c r="AC9" s="6">
        <v>5</v>
      </c>
      <c r="AD9" s="7">
        <v>4</v>
      </c>
      <c r="AE9" s="7">
        <v>4</v>
      </c>
      <c r="AF9" s="7">
        <v>5</v>
      </c>
      <c r="AG9" s="7">
        <v>4</v>
      </c>
      <c r="AH9" s="7">
        <v>3</v>
      </c>
      <c r="AI9" s="7">
        <v>4</v>
      </c>
      <c r="AJ9" s="7">
        <v>3</v>
      </c>
      <c r="AK9" s="7">
        <v>4</v>
      </c>
      <c r="AL9" s="8">
        <f>SUM(AC9:AK9)</f>
        <v>36</v>
      </c>
      <c r="AM9" s="7">
        <v>5</v>
      </c>
      <c r="AN9" s="7">
        <v>4</v>
      </c>
      <c r="AO9" s="7">
        <v>4</v>
      </c>
      <c r="AP9" s="7">
        <v>3</v>
      </c>
      <c r="AQ9" s="7">
        <v>4</v>
      </c>
      <c r="AR9" s="7">
        <v>4</v>
      </c>
      <c r="AS9" s="7">
        <v>3</v>
      </c>
      <c r="AT9" s="7">
        <v>4</v>
      </c>
      <c r="AU9" s="7">
        <v>5</v>
      </c>
      <c r="AV9" s="8">
        <f>SUM(AM9:AU9)</f>
        <v>36</v>
      </c>
      <c r="AW9" s="9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</row>
    <row r="10" spans="1:49" s="27" customFormat="1" ht="19.5" customHeight="1" thickBot="1">
      <c r="A10" s="45" t="s">
        <v>77</v>
      </c>
      <c r="B10" s="59">
        <v>0.4270833333333333</v>
      </c>
      <c r="C10" s="46" t="s">
        <v>17</v>
      </c>
      <c r="D10" s="24">
        <v>5</v>
      </c>
      <c r="E10" s="25">
        <v>4</v>
      </c>
      <c r="F10" s="25">
        <v>5</v>
      </c>
      <c r="G10" s="25">
        <v>5</v>
      </c>
      <c r="H10" s="25">
        <v>3</v>
      </c>
      <c r="I10" s="25">
        <v>5</v>
      </c>
      <c r="J10" s="25">
        <v>4</v>
      </c>
      <c r="K10" s="25">
        <v>3</v>
      </c>
      <c r="L10" s="43">
        <v>5</v>
      </c>
      <c r="M10" s="30">
        <f aca="true" t="shared" si="1" ref="M10:M41">SUM(D10:L10)</f>
        <v>39</v>
      </c>
      <c r="N10" s="38">
        <v>4</v>
      </c>
      <c r="O10" s="25">
        <v>4</v>
      </c>
      <c r="P10" s="25">
        <v>3</v>
      </c>
      <c r="Q10" s="25">
        <v>3</v>
      </c>
      <c r="R10" s="25">
        <v>4</v>
      </c>
      <c r="S10" s="25">
        <v>2</v>
      </c>
      <c r="T10" s="25">
        <v>5</v>
      </c>
      <c r="U10" s="25">
        <v>4</v>
      </c>
      <c r="V10" s="37">
        <v>4</v>
      </c>
      <c r="W10" s="30">
        <f aca="true" t="shared" si="2" ref="W10:W41">SUM(N10:V10)</f>
        <v>33</v>
      </c>
      <c r="X10" s="30">
        <f t="shared" si="0"/>
        <v>72</v>
      </c>
      <c r="Y10" s="30">
        <v>71</v>
      </c>
      <c r="Z10" s="30">
        <v>68</v>
      </c>
      <c r="AA10" s="30">
        <f aca="true" t="shared" si="3" ref="AA10:AA41">SUM(X10,Z10,Y10)</f>
        <v>211</v>
      </c>
      <c r="AB10" s="26">
        <f aca="true" t="shared" si="4" ref="AB10:AB41">AA10-216</f>
        <v>-5</v>
      </c>
      <c r="AC10" s="17">
        <f>IF(D10=0,0,D10-$D$9)</f>
        <v>1</v>
      </c>
      <c r="AD10" s="18">
        <f>IF(E10=0,0,E10-$E$9)</f>
        <v>-1</v>
      </c>
      <c r="AE10" s="18">
        <f>IF(F10=0,0,F10-$F$9)</f>
        <v>1</v>
      </c>
      <c r="AF10" s="18">
        <f>IF(G10=0,0,G10-$G$9)</f>
        <v>1</v>
      </c>
      <c r="AG10" s="18">
        <f>IF(H10=0,0,H10-$H$9)</f>
        <v>0</v>
      </c>
      <c r="AH10" s="18">
        <f>IF(I10=0,0,I10-$I$9)</f>
        <v>0</v>
      </c>
      <c r="AI10" s="18">
        <f>IF(J10=0,0,J10-$J$9)</f>
        <v>0</v>
      </c>
      <c r="AJ10" s="18">
        <f>IF(K10=0,0,K10-$K$9)</f>
        <v>0</v>
      </c>
      <c r="AK10" s="18">
        <f>IF(L10=0,0,L10-$L$9)</f>
        <v>1</v>
      </c>
      <c r="AL10" s="8">
        <f>SUM(AC10:AK10)</f>
        <v>3</v>
      </c>
      <c r="AM10" s="18">
        <f>IF(N10=0,0,N10-$N$9)</f>
        <v>0</v>
      </c>
      <c r="AN10" s="18">
        <f>IF(O10=0,0,O10-$O$9)</f>
        <v>-1</v>
      </c>
      <c r="AO10" s="18">
        <f>IF(P10=0,0,P10-$P$9)</f>
        <v>-1</v>
      </c>
      <c r="AP10" s="18">
        <f>IF(Q10=0,0,Q10-$Q$9)</f>
        <v>0</v>
      </c>
      <c r="AQ10" s="18">
        <f>IF(R10=0,0,R10-$R$9)</f>
        <v>0</v>
      </c>
      <c r="AR10" s="18">
        <f>IF(S10=0,0,S10-$S$9)</f>
        <v>-1</v>
      </c>
      <c r="AS10" s="18">
        <f>IF(T10=0,0,T10-$T$9)</f>
        <v>0</v>
      </c>
      <c r="AT10" s="18">
        <f>IF(U10=0,0,U10-$U$9)</f>
        <v>0</v>
      </c>
      <c r="AU10" s="18">
        <f>IF(V10=0,0,V10-$V$9)</f>
        <v>0</v>
      </c>
      <c r="AV10" s="8">
        <f>SUM(AM10:AU10)</f>
        <v>-3</v>
      </c>
      <c r="AW10" s="18">
        <f>AL10+AV10</f>
        <v>0</v>
      </c>
    </row>
    <row r="11" spans="1:49" s="27" customFormat="1" ht="19.5" customHeight="1" thickBot="1">
      <c r="A11" s="58" t="s">
        <v>89</v>
      </c>
      <c r="B11" s="59">
        <v>0.4201388888888889</v>
      </c>
      <c r="C11" s="47" t="s">
        <v>37</v>
      </c>
      <c r="D11" s="28">
        <v>4</v>
      </c>
      <c r="E11" s="29">
        <v>5</v>
      </c>
      <c r="F11" s="29">
        <v>4</v>
      </c>
      <c r="G11" s="29">
        <v>4</v>
      </c>
      <c r="H11" s="29">
        <v>3</v>
      </c>
      <c r="I11" s="29">
        <v>5</v>
      </c>
      <c r="J11" s="29">
        <v>4</v>
      </c>
      <c r="K11" s="29">
        <v>3</v>
      </c>
      <c r="L11" s="29">
        <v>5</v>
      </c>
      <c r="M11" s="30">
        <f t="shared" si="1"/>
        <v>37</v>
      </c>
      <c r="N11" s="28">
        <v>4</v>
      </c>
      <c r="O11" s="29">
        <v>5</v>
      </c>
      <c r="P11" s="29">
        <v>4</v>
      </c>
      <c r="Q11" s="29">
        <v>2</v>
      </c>
      <c r="R11" s="29">
        <v>3</v>
      </c>
      <c r="S11" s="29">
        <v>2</v>
      </c>
      <c r="T11" s="29">
        <v>5</v>
      </c>
      <c r="U11" s="29">
        <v>5</v>
      </c>
      <c r="V11" s="42">
        <v>5</v>
      </c>
      <c r="W11" s="30">
        <f t="shared" si="2"/>
        <v>35</v>
      </c>
      <c r="X11" s="30">
        <f t="shared" si="0"/>
        <v>72</v>
      </c>
      <c r="Y11" s="30">
        <v>67</v>
      </c>
      <c r="Z11" s="30">
        <v>73</v>
      </c>
      <c r="AA11" s="30">
        <f t="shared" si="3"/>
        <v>212</v>
      </c>
      <c r="AB11" s="26">
        <f t="shared" si="4"/>
        <v>-4</v>
      </c>
      <c r="AC11" s="17">
        <f>IF(D11=0,0,D11-$D$9)</f>
        <v>0</v>
      </c>
      <c r="AD11" s="18">
        <f>IF(E11=0,0,E11-$E$9)</f>
        <v>0</v>
      </c>
      <c r="AE11" s="18">
        <f>IF(F11=0,0,F11-$F$9)</f>
        <v>0</v>
      </c>
      <c r="AF11" s="18">
        <f>IF(G11=0,0,G11-$G$9)</f>
        <v>0</v>
      </c>
      <c r="AG11" s="18">
        <f>IF(H11=0,0,H11-$H$9)</f>
        <v>0</v>
      </c>
      <c r="AH11" s="18">
        <f>IF(I11=0,0,I11-$I$9)</f>
        <v>0</v>
      </c>
      <c r="AI11" s="18">
        <f>IF(J11=0,0,J11-$J$9)</f>
        <v>0</v>
      </c>
      <c r="AJ11" s="18">
        <f>IF(K11=0,0,K11-$K$9)</f>
        <v>0</v>
      </c>
      <c r="AK11" s="18">
        <f>IF(L11=0,0,L11-$L$9)</f>
        <v>1</v>
      </c>
      <c r="AL11" s="8">
        <f>SUM(AC11:AK11)</f>
        <v>1</v>
      </c>
      <c r="AM11" s="18">
        <f>IF(N11=0,0,N11-$N$9)</f>
        <v>0</v>
      </c>
      <c r="AN11" s="18">
        <f>IF(O11=0,0,O11-$O$9)</f>
        <v>0</v>
      </c>
      <c r="AO11" s="18">
        <f>IF(P11=0,0,P11-$P$9)</f>
        <v>0</v>
      </c>
      <c r="AP11" s="18">
        <f>IF(Q11=0,0,Q11-$Q$9)</f>
        <v>-1</v>
      </c>
      <c r="AQ11" s="18">
        <f>IF(R11=0,0,R11-$R$9)</f>
        <v>-1</v>
      </c>
      <c r="AR11" s="18">
        <f>IF(S11=0,0,S11-$S$9)</f>
        <v>-1</v>
      </c>
      <c r="AS11" s="18">
        <f>IF(T11=0,0,T11-$T$9)</f>
        <v>0</v>
      </c>
      <c r="AT11" s="18">
        <f>IF(U11=0,0,U11-$U$9)</f>
        <v>1</v>
      </c>
      <c r="AU11" s="18">
        <f>IF(V11=0,0,V11-$V$9)</f>
        <v>1</v>
      </c>
      <c r="AV11" s="8">
        <f>SUM(AM11:AU11)</f>
        <v>-1</v>
      </c>
      <c r="AW11" s="18">
        <f>AL11+AV11</f>
        <v>0</v>
      </c>
    </row>
    <row r="12" spans="1:49" s="27" customFormat="1" ht="19.5" customHeight="1" thickBot="1">
      <c r="A12" s="45" t="s">
        <v>78</v>
      </c>
      <c r="B12" s="59">
        <v>0.4270833333333333</v>
      </c>
      <c r="C12" s="48" t="s">
        <v>13</v>
      </c>
      <c r="D12" s="33">
        <v>3</v>
      </c>
      <c r="E12" s="34">
        <v>5</v>
      </c>
      <c r="F12" s="34">
        <v>4</v>
      </c>
      <c r="G12" s="34">
        <v>4</v>
      </c>
      <c r="H12" s="34">
        <v>3</v>
      </c>
      <c r="I12" s="34">
        <v>5</v>
      </c>
      <c r="J12" s="34">
        <v>4</v>
      </c>
      <c r="K12" s="34">
        <v>3</v>
      </c>
      <c r="L12" s="36">
        <v>4</v>
      </c>
      <c r="M12" s="31">
        <f t="shared" si="1"/>
        <v>35</v>
      </c>
      <c r="N12" s="33">
        <v>4</v>
      </c>
      <c r="O12" s="34">
        <v>5</v>
      </c>
      <c r="P12" s="34">
        <v>5</v>
      </c>
      <c r="Q12" s="34">
        <v>3</v>
      </c>
      <c r="R12" s="34">
        <v>5</v>
      </c>
      <c r="S12" s="34">
        <v>4</v>
      </c>
      <c r="T12" s="34">
        <v>5</v>
      </c>
      <c r="U12" s="34">
        <v>5</v>
      </c>
      <c r="V12" s="34">
        <v>4</v>
      </c>
      <c r="W12" s="31">
        <f t="shared" si="2"/>
        <v>40</v>
      </c>
      <c r="X12" s="31">
        <f t="shared" si="0"/>
        <v>75</v>
      </c>
      <c r="Y12" s="31">
        <v>70</v>
      </c>
      <c r="Z12" s="31">
        <v>68</v>
      </c>
      <c r="AA12" s="30">
        <f t="shared" si="3"/>
        <v>213</v>
      </c>
      <c r="AB12" s="26">
        <f t="shared" si="4"/>
        <v>-3</v>
      </c>
      <c r="AC12" s="17">
        <f>IF(D12=0,0,D12-$D$9)</f>
        <v>-1</v>
      </c>
      <c r="AD12" s="18">
        <f>IF(E12=0,0,E12-$E$9)</f>
        <v>0</v>
      </c>
      <c r="AE12" s="18">
        <f>IF(F12=0,0,F12-$F$9)</f>
        <v>0</v>
      </c>
      <c r="AF12" s="18">
        <f>IF(G12=0,0,G12-$G$9)</f>
        <v>0</v>
      </c>
      <c r="AG12" s="18">
        <f>IF(H12=0,0,H12-$H$9)</f>
        <v>0</v>
      </c>
      <c r="AH12" s="18">
        <f>IF(I12=0,0,I12-$I$9)</f>
        <v>0</v>
      </c>
      <c r="AI12" s="18">
        <f>IF(J12=0,0,J12-$J$9)</f>
        <v>0</v>
      </c>
      <c r="AJ12" s="18">
        <f>IF(K12=0,0,K12-$K$9)</f>
        <v>0</v>
      </c>
      <c r="AK12" s="18">
        <f>IF(L12=0,0,L12-$L$9)</f>
        <v>0</v>
      </c>
      <c r="AL12" s="8">
        <f>SUM(AC12:AK12)</f>
        <v>-1</v>
      </c>
      <c r="AM12" s="18">
        <f>IF(N12=0,0,N12-$N$9)</f>
        <v>0</v>
      </c>
      <c r="AN12" s="18">
        <f>IF(O12=0,0,O12-$O$9)</f>
        <v>0</v>
      </c>
      <c r="AO12" s="18">
        <f>IF(P12=0,0,P12-$P$9)</f>
        <v>1</v>
      </c>
      <c r="AP12" s="18">
        <f>IF(Q12=0,0,Q12-$Q$9)</f>
        <v>0</v>
      </c>
      <c r="AQ12" s="18">
        <f>IF(R12=0,0,R12-$R$9)</f>
        <v>1</v>
      </c>
      <c r="AR12" s="18">
        <f>IF(S12=0,0,S12-$S$9)</f>
        <v>1</v>
      </c>
      <c r="AS12" s="18">
        <f>IF(T12=0,0,T12-$T$9)</f>
        <v>0</v>
      </c>
      <c r="AT12" s="18">
        <f>IF(U12=0,0,U12-$U$9)</f>
        <v>1</v>
      </c>
      <c r="AU12" s="18">
        <f>IF(V12=0,0,V12-$V$9)</f>
        <v>0</v>
      </c>
      <c r="AV12" s="8">
        <f>SUM(AM12:AU12)</f>
        <v>4</v>
      </c>
      <c r="AW12" s="18">
        <f>AL12+AV12</f>
        <v>3</v>
      </c>
    </row>
    <row r="13" spans="1:49" s="27" customFormat="1" ht="19.5" customHeight="1" thickBot="1">
      <c r="A13" s="58" t="s">
        <v>79</v>
      </c>
      <c r="B13" s="59">
        <v>0.40625</v>
      </c>
      <c r="C13" s="46" t="s">
        <v>15</v>
      </c>
      <c r="D13" s="24">
        <v>4</v>
      </c>
      <c r="E13" s="25">
        <v>5</v>
      </c>
      <c r="F13" s="25">
        <v>4</v>
      </c>
      <c r="G13" s="25">
        <v>4</v>
      </c>
      <c r="H13" s="25">
        <v>3</v>
      </c>
      <c r="I13" s="25">
        <v>5</v>
      </c>
      <c r="J13" s="25">
        <v>4</v>
      </c>
      <c r="K13" s="25">
        <v>3</v>
      </c>
      <c r="L13" s="43">
        <v>7</v>
      </c>
      <c r="M13" s="30">
        <f t="shared" si="1"/>
        <v>39</v>
      </c>
      <c r="N13" s="38">
        <v>4</v>
      </c>
      <c r="O13" s="25">
        <v>5</v>
      </c>
      <c r="P13" s="25">
        <v>3</v>
      </c>
      <c r="Q13" s="25">
        <v>4</v>
      </c>
      <c r="R13" s="25">
        <v>3</v>
      </c>
      <c r="S13" s="25">
        <v>3</v>
      </c>
      <c r="T13" s="25">
        <v>5</v>
      </c>
      <c r="U13" s="25">
        <v>4</v>
      </c>
      <c r="V13" s="37">
        <v>4</v>
      </c>
      <c r="W13" s="30">
        <f t="shared" si="2"/>
        <v>35</v>
      </c>
      <c r="X13" s="30">
        <f t="shared" si="0"/>
        <v>74</v>
      </c>
      <c r="Y13" s="30">
        <v>72</v>
      </c>
      <c r="Z13" s="30">
        <v>69</v>
      </c>
      <c r="AA13" s="30">
        <f t="shared" si="3"/>
        <v>215</v>
      </c>
      <c r="AB13" s="26">
        <f t="shared" si="4"/>
        <v>-1</v>
      </c>
      <c r="AC13" s="17">
        <f>IF(D13=0,0,D13-$D$9)</f>
        <v>0</v>
      </c>
      <c r="AD13" s="18">
        <f>IF(E13=0,0,E13-$E$9)</f>
        <v>0</v>
      </c>
      <c r="AE13" s="18">
        <f>IF(F13=0,0,F13-$F$9)</f>
        <v>0</v>
      </c>
      <c r="AF13" s="18">
        <f>IF(G13=0,0,G13-$G$9)</f>
        <v>0</v>
      </c>
      <c r="AG13" s="18">
        <f>IF(H13=0,0,H13-$H$9)</f>
        <v>0</v>
      </c>
      <c r="AH13" s="18">
        <f>IF(I13=0,0,I13-$I$9)</f>
        <v>0</v>
      </c>
      <c r="AI13" s="18">
        <f>IF(J13=0,0,J13-$J$9)</f>
        <v>0</v>
      </c>
      <c r="AJ13" s="18">
        <f>IF(K13=0,0,K13-$K$9)</f>
        <v>0</v>
      </c>
      <c r="AK13" s="18">
        <f>IF(L13=0,0,L13-$L$9)</f>
        <v>3</v>
      </c>
      <c r="AL13" s="8">
        <f>SUM(AC13:AK13)</f>
        <v>3</v>
      </c>
      <c r="AM13" s="18">
        <f>IF(N13=0,0,N13-$N$9)</f>
        <v>0</v>
      </c>
      <c r="AN13" s="18">
        <f>IF(O13=0,0,O13-$O$9)</f>
        <v>0</v>
      </c>
      <c r="AO13" s="18">
        <f>IF(P13=0,0,P13-$P$9)</f>
        <v>-1</v>
      </c>
      <c r="AP13" s="18">
        <f>IF(Q13=0,0,Q13-$Q$9)</f>
        <v>1</v>
      </c>
      <c r="AQ13" s="18">
        <f>IF(R13=0,0,R13-$R$9)</f>
        <v>-1</v>
      </c>
      <c r="AR13" s="18">
        <f>IF(S13=0,0,S13-$S$9)</f>
        <v>0</v>
      </c>
      <c r="AS13" s="18">
        <f>IF(T13=0,0,T13-$T$9)</f>
        <v>0</v>
      </c>
      <c r="AT13" s="18">
        <f>IF(U13=0,0,U13-$U$9)</f>
        <v>0</v>
      </c>
      <c r="AU13" s="18">
        <f>IF(V13=0,0,V13-$V$9)</f>
        <v>0</v>
      </c>
      <c r="AV13" s="8">
        <f>SUM(AM13:AU13)</f>
        <v>-1</v>
      </c>
      <c r="AW13" s="18">
        <f>AL13+AV13</f>
        <v>2</v>
      </c>
    </row>
    <row r="14" spans="1:49" s="27" customFormat="1" ht="19.5" customHeight="1" thickBot="1">
      <c r="A14" s="75" t="s">
        <v>90</v>
      </c>
      <c r="B14" s="59">
        <v>0.4201388888888889</v>
      </c>
      <c r="C14" s="47" t="s">
        <v>10</v>
      </c>
      <c r="D14" s="28">
        <v>5</v>
      </c>
      <c r="E14" s="29">
        <v>5</v>
      </c>
      <c r="F14" s="29">
        <v>3</v>
      </c>
      <c r="G14" s="29">
        <v>4</v>
      </c>
      <c r="H14" s="29">
        <v>3</v>
      </c>
      <c r="I14" s="29">
        <v>6</v>
      </c>
      <c r="J14" s="29">
        <v>5</v>
      </c>
      <c r="K14" s="29">
        <v>3</v>
      </c>
      <c r="L14" s="29">
        <v>5</v>
      </c>
      <c r="M14" s="30">
        <f t="shared" si="1"/>
        <v>39</v>
      </c>
      <c r="N14" s="28">
        <v>3</v>
      </c>
      <c r="O14" s="29">
        <v>4</v>
      </c>
      <c r="P14" s="29">
        <v>5</v>
      </c>
      <c r="Q14" s="29">
        <v>4</v>
      </c>
      <c r="R14" s="29">
        <v>4</v>
      </c>
      <c r="S14" s="29">
        <v>3</v>
      </c>
      <c r="T14" s="29">
        <v>5</v>
      </c>
      <c r="U14" s="29">
        <v>5</v>
      </c>
      <c r="V14" s="42">
        <v>4</v>
      </c>
      <c r="W14" s="30">
        <f t="shared" si="2"/>
        <v>37</v>
      </c>
      <c r="X14" s="30">
        <f t="shared" si="0"/>
        <v>76</v>
      </c>
      <c r="Y14" s="30">
        <v>72</v>
      </c>
      <c r="Z14" s="30">
        <v>68</v>
      </c>
      <c r="AA14" s="30">
        <f t="shared" si="3"/>
        <v>216</v>
      </c>
      <c r="AB14" s="26">
        <f t="shared" si="4"/>
        <v>0</v>
      </c>
      <c r="AC14" s="17"/>
      <c r="AD14" s="18"/>
      <c r="AE14" s="18"/>
      <c r="AF14" s="18"/>
      <c r="AG14" s="18"/>
      <c r="AH14" s="18"/>
      <c r="AI14" s="18"/>
      <c r="AJ14" s="18"/>
      <c r="AK14" s="18"/>
      <c r="AL14" s="8"/>
      <c r="AM14" s="18"/>
      <c r="AN14" s="18"/>
      <c r="AO14" s="18"/>
      <c r="AP14" s="18"/>
      <c r="AQ14" s="18"/>
      <c r="AR14" s="18"/>
      <c r="AS14" s="18"/>
      <c r="AT14" s="18"/>
      <c r="AU14" s="18"/>
      <c r="AV14" s="8"/>
      <c r="AW14" s="18"/>
    </row>
    <row r="15" spans="1:49" s="27" customFormat="1" ht="19.5" customHeight="1" thickBot="1">
      <c r="A15" s="76"/>
      <c r="B15" s="59">
        <v>0.3819444444444444</v>
      </c>
      <c r="C15" s="48" t="s">
        <v>42</v>
      </c>
      <c r="D15" s="33">
        <v>4</v>
      </c>
      <c r="E15" s="34">
        <v>5</v>
      </c>
      <c r="F15" s="34">
        <v>5</v>
      </c>
      <c r="G15" s="34">
        <v>4</v>
      </c>
      <c r="H15" s="34">
        <v>3</v>
      </c>
      <c r="I15" s="34">
        <v>4</v>
      </c>
      <c r="J15" s="34">
        <v>4</v>
      </c>
      <c r="K15" s="34">
        <v>3</v>
      </c>
      <c r="L15" s="36">
        <v>5</v>
      </c>
      <c r="M15" s="31">
        <f t="shared" si="1"/>
        <v>37</v>
      </c>
      <c r="N15" s="33">
        <v>4</v>
      </c>
      <c r="O15" s="34">
        <v>5</v>
      </c>
      <c r="P15" s="34">
        <v>4</v>
      </c>
      <c r="Q15" s="34">
        <v>2</v>
      </c>
      <c r="R15" s="34">
        <v>4</v>
      </c>
      <c r="S15" s="34">
        <v>3</v>
      </c>
      <c r="T15" s="34">
        <v>4</v>
      </c>
      <c r="U15" s="34">
        <v>5</v>
      </c>
      <c r="V15" s="34">
        <v>4</v>
      </c>
      <c r="W15" s="31">
        <f t="shared" si="2"/>
        <v>35</v>
      </c>
      <c r="X15" s="31">
        <f t="shared" si="0"/>
        <v>72</v>
      </c>
      <c r="Y15" s="31">
        <v>73</v>
      </c>
      <c r="Z15" s="31">
        <v>71</v>
      </c>
      <c r="AA15" s="30">
        <f t="shared" si="3"/>
        <v>216</v>
      </c>
      <c r="AB15" s="26">
        <f t="shared" si="4"/>
        <v>0</v>
      </c>
      <c r="AC15" s="17">
        <f>IF(D15=0,0,D15-$D$9)</f>
        <v>0</v>
      </c>
      <c r="AD15" s="18">
        <f>IF(E15=0,0,E15-$E$9)</f>
        <v>0</v>
      </c>
      <c r="AE15" s="18">
        <f>IF(F15=0,0,F15-$F$9)</f>
        <v>1</v>
      </c>
      <c r="AF15" s="18">
        <f>IF(G15=0,0,G15-$G$9)</f>
        <v>0</v>
      </c>
      <c r="AG15" s="18">
        <f>IF(H15=0,0,H15-$H$9)</f>
        <v>0</v>
      </c>
      <c r="AH15" s="18">
        <f>IF(I15=0,0,I15-$I$9)</f>
        <v>-1</v>
      </c>
      <c r="AI15" s="18">
        <f>IF(J15=0,0,J15-$J$9)</f>
        <v>0</v>
      </c>
      <c r="AJ15" s="18">
        <f>IF(K15=0,0,K15-$K$9)</f>
        <v>0</v>
      </c>
      <c r="AK15" s="18">
        <f>IF(L15=0,0,L15-$L$9)</f>
        <v>1</v>
      </c>
      <c r="AL15" s="8">
        <f aca="true" t="shared" si="5" ref="AL15:AL46">SUM(AC15:AK15)</f>
        <v>1</v>
      </c>
      <c r="AM15" s="18">
        <f>IF(N15=0,0,N15-$N$9)</f>
        <v>0</v>
      </c>
      <c r="AN15" s="18">
        <f>IF(O15=0,0,O15-$O$9)</f>
        <v>0</v>
      </c>
      <c r="AO15" s="18">
        <f>IF(P15=0,0,P15-$P$9)</f>
        <v>0</v>
      </c>
      <c r="AP15" s="18">
        <f>IF(Q15=0,0,Q15-$Q$9)</f>
        <v>-1</v>
      </c>
      <c r="AQ15" s="18">
        <f>IF(R15=0,0,R15-$R$9)</f>
        <v>0</v>
      </c>
      <c r="AR15" s="18">
        <f>IF(S15=0,0,S15-$S$9)</f>
        <v>0</v>
      </c>
      <c r="AS15" s="18">
        <f>IF(T15=0,0,T15-$T$9)</f>
        <v>-1</v>
      </c>
      <c r="AT15" s="18">
        <f>IF(U15=0,0,U15-$U$9)</f>
        <v>1</v>
      </c>
      <c r="AU15" s="18">
        <f>IF(V15=0,0,V15-$V$9)</f>
        <v>0</v>
      </c>
      <c r="AV15" s="8">
        <f aca="true" t="shared" si="6" ref="AV15:AV46">SUM(AM15:AU15)</f>
        <v>-1</v>
      </c>
      <c r="AW15" s="18">
        <f aca="true" t="shared" si="7" ref="AW15:AW46">AL15+AV15</f>
        <v>0</v>
      </c>
    </row>
    <row r="16" spans="1:49" s="27" customFormat="1" ht="19.5" customHeight="1" thickBot="1">
      <c r="A16" s="75" t="s">
        <v>91</v>
      </c>
      <c r="B16" s="59">
        <v>0.4270833333333333</v>
      </c>
      <c r="C16" s="46" t="s">
        <v>41</v>
      </c>
      <c r="D16" s="24">
        <v>5</v>
      </c>
      <c r="E16" s="25">
        <v>7</v>
      </c>
      <c r="F16" s="25">
        <v>4</v>
      </c>
      <c r="G16" s="25">
        <v>4</v>
      </c>
      <c r="H16" s="25">
        <v>3</v>
      </c>
      <c r="I16" s="25">
        <v>5</v>
      </c>
      <c r="J16" s="25">
        <v>4</v>
      </c>
      <c r="K16" s="25">
        <v>2</v>
      </c>
      <c r="L16" s="43">
        <v>5</v>
      </c>
      <c r="M16" s="30">
        <f t="shared" si="1"/>
        <v>39</v>
      </c>
      <c r="N16" s="38">
        <v>4</v>
      </c>
      <c r="O16" s="25">
        <v>6</v>
      </c>
      <c r="P16" s="25">
        <v>4</v>
      </c>
      <c r="Q16" s="25">
        <v>4</v>
      </c>
      <c r="R16" s="25">
        <v>4</v>
      </c>
      <c r="S16" s="25">
        <v>2</v>
      </c>
      <c r="T16" s="25">
        <v>5</v>
      </c>
      <c r="U16" s="25">
        <v>5</v>
      </c>
      <c r="V16" s="37">
        <v>5</v>
      </c>
      <c r="W16" s="30">
        <f t="shared" si="2"/>
        <v>39</v>
      </c>
      <c r="X16" s="30">
        <f t="shared" si="0"/>
        <v>78</v>
      </c>
      <c r="Y16" s="30">
        <v>71</v>
      </c>
      <c r="Z16" s="30">
        <v>68</v>
      </c>
      <c r="AA16" s="30">
        <f t="shared" si="3"/>
        <v>217</v>
      </c>
      <c r="AB16" s="26">
        <f t="shared" si="4"/>
        <v>1</v>
      </c>
      <c r="AC16" s="17">
        <f>IF(D16=0,0,D16-$D$9)</f>
        <v>1</v>
      </c>
      <c r="AD16" s="18">
        <f>IF(E16=0,0,E16-$E$9)</f>
        <v>2</v>
      </c>
      <c r="AE16" s="18">
        <f>IF(F16=0,0,F16-$F$9)</f>
        <v>0</v>
      </c>
      <c r="AF16" s="18">
        <f>IF(G16=0,0,G16-$G$9)</f>
        <v>0</v>
      </c>
      <c r="AG16" s="18">
        <f>IF(H16=0,0,H16-$H$9)</f>
        <v>0</v>
      </c>
      <c r="AH16" s="18">
        <f>IF(I16=0,0,I16-$I$9)</f>
        <v>0</v>
      </c>
      <c r="AI16" s="18">
        <f>IF(J16=0,0,J16-$J$9)</f>
        <v>0</v>
      </c>
      <c r="AJ16" s="18">
        <f>IF(K16=0,0,K16-$K$9)</f>
        <v>-1</v>
      </c>
      <c r="AK16" s="18">
        <f>IF(L16=0,0,L16-$L$9)</f>
        <v>1</v>
      </c>
      <c r="AL16" s="8">
        <f t="shared" si="5"/>
        <v>3</v>
      </c>
      <c r="AM16" s="18">
        <f>IF(N16=0,0,N16-$N$9)</f>
        <v>0</v>
      </c>
      <c r="AN16" s="18">
        <f>IF(O16=0,0,O16-$O$9)</f>
        <v>1</v>
      </c>
      <c r="AO16" s="18">
        <f>IF(P16=0,0,P16-$P$9)</f>
        <v>0</v>
      </c>
      <c r="AP16" s="18">
        <f>IF(Q16=0,0,Q16-$Q$9)</f>
        <v>1</v>
      </c>
      <c r="AQ16" s="18">
        <f>IF(R16=0,0,R16-$R$9)</f>
        <v>0</v>
      </c>
      <c r="AR16" s="18">
        <f>IF(S16=0,0,S16-$S$9)</f>
        <v>-1</v>
      </c>
      <c r="AS16" s="18">
        <f>IF(T16=0,0,T16-$T$9)</f>
        <v>0</v>
      </c>
      <c r="AT16" s="18">
        <f>IF(U16=0,0,U16-$U$9)</f>
        <v>1</v>
      </c>
      <c r="AU16" s="18">
        <f>IF(V16=0,0,V16-$V$9)</f>
        <v>1</v>
      </c>
      <c r="AV16" s="8">
        <f t="shared" si="6"/>
        <v>3</v>
      </c>
      <c r="AW16" s="18">
        <f t="shared" si="7"/>
        <v>6</v>
      </c>
    </row>
    <row r="17" spans="1:49" s="27" customFormat="1" ht="19.5" customHeight="1" thickBot="1">
      <c r="A17" s="77"/>
      <c r="B17" s="59">
        <v>0.4131944444444444</v>
      </c>
      <c r="C17" s="47" t="s">
        <v>38</v>
      </c>
      <c r="D17" s="28">
        <v>4</v>
      </c>
      <c r="E17" s="29">
        <v>5</v>
      </c>
      <c r="F17" s="29">
        <v>5</v>
      </c>
      <c r="G17" s="29">
        <v>4</v>
      </c>
      <c r="H17" s="29">
        <v>3</v>
      </c>
      <c r="I17" s="29">
        <v>4</v>
      </c>
      <c r="J17" s="29">
        <v>5</v>
      </c>
      <c r="K17" s="29">
        <v>3</v>
      </c>
      <c r="L17" s="29">
        <v>5</v>
      </c>
      <c r="M17" s="30">
        <f t="shared" si="1"/>
        <v>38</v>
      </c>
      <c r="N17" s="28">
        <v>4</v>
      </c>
      <c r="O17" s="29">
        <v>5</v>
      </c>
      <c r="P17" s="29">
        <v>3</v>
      </c>
      <c r="Q17" s="29">
        <v>4</v>
      </c>
      <c r="R17" s="29">
        <v>5</v>
      </c>
      <c r="S17" s="29">
        <v>3</v>
      </c>
      <c r="T17" s="29">
        <v>5</v>
      </c>
      <c r="U17" s="29">
        <v>5</v>
      </c>
      <c r="V17" s="42">
        <v>4</v>
      </c>
      <c r="W17" s="30">
        <f t="shared" si="2"/>
        <v>38</v>
      </c>
      <c r="X17" s="30">
        <f t="shared" si="0"/>
        <v>76</v>
      </c>
      <c r="Y17" s="30">
        <v>71</v>
      </c>
      <c r="Z17" s="30">
        <v>70</v>
      </c>
      <c r="AA17" s="30">
        <f t="shared" si="3"/>
        <v>217</v>
      </c>
      <c r="AB17" s="26">
        <f t="shared" si="4"/>
        <v>1</v>
      </c>
      <c r="AC17" s="17">
        <f>IF(D17=0,0,D17-$D$9)</f>
        <v>0</v>
      </c>
      <c r="AD17" s="18">
        <f>IF(E17=0,0,E17-$E$9)</f>
        <v>0</v>
      </c>
      <c r="AE17" s="18">
        <f>IF(F17=0,0,F17-$F$9)</f>
        <v>1</v>
      </c>
      <c r="AF17" s="18">
        <f>IF(G17=0,0,G17-$G$9)</f>
        <v>0</v>
      </c>
      <c r="AG17" s="18">
        <f>IF(H17=0,0,H17-$H$9)</f>
        <v>0</v>
      </c>
      <c r="AH17" s="18">
        <f>IF(I17=0,0,I17-$I$9)</f>
        <v>-1</v>
      </c>
      <c r="AI17" s="18">
        <f>IF(J17=0,0,J17-$J$9)</f>
        <v>1</v>
      </c>
      <c r="AJ17" s="18">
        <f>IF(K17=0,0,K17-$K$9)</f>
        <v>0</v>
      </c>
      <c r="AK17" s="18">
        <f>IF(L17=0,0,L17-$L$9)</f>
        <v>1</v>
      </c>
      <c r="AL17" s="8">
        <f t="shared" si="5"/>
        <v>2</v>
      </c>
      <c r="AM17" s="18">
        <f>IF(N17=0,0,N17-$N$9)</f>
        <v>0</v>
      </c>
      <c r="AN17" s="18">
        <f>IF(O17=0,0,O17-$O$9)</f>
        <v>0</v>
      </c>
      <c r="AO17" s="18">
        <f>IF(P17=0,0,P17-$P$9)</f>
        <v>-1</v>
      </c>
      <c r="AP17" s="18">
        <f>IF(Q17=0,0,Q17-$Q$9)</f>
        <v>1</v>
      </c>
      <c r="AQ17" s="18">
        <f>IF(R17=0,0,R17-$R$9)</f>
        <v>1</v>
      </c>
      <c r="AR17" s="18">
        <f>IF(S17=0,0,S17-$S$9)</f>
        <v>0</v>
      </c>
      <c r="AS17" s="18">
        <f>IF(T17=0,0,T17-$T$9)</f>
        <v>0</v>
      </c>
      <c r="AT17" s="18">
        <f>IF(U17=0,0,U17-$U$9)</f>
        <v>1</v>
      </c>
      <c r="AU17" s="18">
        <f>IF(V17=0,0,V17-$V$9)</f>
        <v>0</v>
      </c>
      <c r="AV17" s="8">
        <f t="shared" si="6"/>
        <v>2</v>
      </c>
      <c r="AW17" s="18">
        <f t="shared" si="7"/>
        <v>4</v>
      </c>
    </row>
    <row r="18" spans="1:49" s="27" customFormat="1" ht="19.5" customHeight="1" thickBot="1">
      <c r="A18" s="77"/>
      <c r="B18" s="59">
        <v>0.4131944444444444</v>
      </c>
      <c r="C18" s="48" t="s">
        <v>9</v>
      </c>
      <c r="D18" s="33">
        <v>4</v>
      </c>
      <c r="E18" s="34">
        <v>6</v>
      </c>
      <c r="F18" s="34">
        <v>4</v>
      </c>
      <c r="G18" s="34">
        <v>4</v>
      </c>
      <c r="H18" s="34">
        <v>3</v>
      </c>
      <c r="I18" s="34">
        <v>8</v>
      </c>
      <c r="J18" s="34">
        <v>4</v>
      </c>
      <c r="K18" s="34">
        <v>3</v>
      </c>
      <c r="L18" s="36">
        <v>4</v>
      </c>
      <c r="M18" s="31">
        <f t="shared" si="1"/>
        <v>40</v>
      </c>
      <c r="N18" s="35">
        <v>6</v>
      </c>
      <c r="O18" s="36">
        <v>5</v>
      </c>
      <c r="P18" s="36">
        <v>3</v>
      </c>
      <c r="Q18" s="36">
        <v>3</v>
      </c>
      <c r="R18" s="36">
        <v>4</v>
      </c>
      <c r="S18" s="36">
        <v>3</v>
      </c>
      <c r="T18" s="36">
        <v>4</v>
      </c>
      <c r="U18" s="36">
        <v>4</v>
      </c>
      <c r="V18" s="36">
        <v>4</v>
      </c>
      <c r="W18" s="31">
        <f t="shared" si="2"/>
        <v>36</v>
      </c>
      <c r="X18" s="31">
        <f t="shared" si="0"/>
        <v>76</v>
      </c>
      <c r="Y18" s="31">
        <v>72</v>
      </c>
      <c r="Z18" s="31">
        <v>69</v>
      </c>
      <c r="AA18" s="30">
        <f t="shared" si="3"/>
        <v>217</v>
      </c>
      <c r="AB18" s="26">
        <f t="shared" si="4"/>
        <v>1</v>
      </c>
      <c r="AC18" s="17">
        <f>IF(D18=0,0,D18-$D$9)</f>
        <v>0</v>
      </c>
      <c r="AD18" s="18">
        <f>IF(E18=0,0,E18-$E$9)</f>
        <v>1</v>
      </c>
      <c r="AE18" s="18">
        <f>IF(F18=0,0,F18-$F$9)</f>
        <v>0</v>
      </c>
      <c r="AF18" s="18">
        <f>IF(G18=0,0,G18-$G$9)</f>
        <v>0</v>
      </c>
      <c r="AG18" s="18">
        <f>IF(H18=0,0,H18-$H$9)</f>
        <v>0</v>
      </c>
      <c r="AH18" s="18">
        <f>IF(I18=0,0,I18-$I$9)</f>
        <v>3</v>
      </c>
      <c r="AI18" s="18">
        <f>IF(J18=0,0,J18-$J$9)</f>
        <v>0</v>
      </c>
      <c r="AJ18" s="18">
        <f>IF(K18=0,0,K18-$K$9)</f>
        <v>0</v>
      </c>
      <c r="AK18" s="18">
        <f>IF(L18=0,0,L18-$L$9)</f>
        <v>0</v>
      </c>
      <c r="AL18" s="8">
        <f t="shared" si="5"/>
        <v>4</v>
      </c>
      <c r="AM18" s="18">
        <f>IF(N18=0,0,N18-$N$9)</f>
        <v>2</v>
      </c>
      <c r="AN18" s="18">
        <f>IF(O18=0,0,O18-$O$9)</f>
        <v>0</v>
      </c>
      <c r="AO18" s="18">
        <f>IF(P18=0,0,P18-$P$9)</f>
        <v>-1</v>
      </c>
      <c r="AP18" s="18">
        <f>IF(Q18=0,0,Q18-$Q$9)</f>
        <v>0</v>
      </c>
      <c r="AQ18" s="18">
        <f>IF(R18=0,0,R18-$R$9)</f>
        <v>0</v>
      </c>
      <c r="AR18" s="18">
        <f>IF(S18=0,0,S18-$S$9)</f>
        <v>0</v>
      </c>
      <c r="AS18" s="18">
        <f>IF(T18=0,0,T18-$T$9)</f>
        <v>-1</v>
      </c>
      <c r="AT18" s="18">
        <f>IF(U18=0,0,U18-$U$9)</f>
        <v>0</v>
      </c>
      <c r="AU18" s="18">
        <f>IF(V18=0,0,V18-$V$9)</f>
        <v>0</v>
      </c>
      <c r="AV18" s="8">
        <f t="shared" si="6"/>
        <v>0</v>
      </c>
      <c r="AW18" s="18">
        <f t="shared" si="7"/>
        <v>4</v>
      </c>
    </row>
    <row r="19" spans="1:49" s="27" customFormat="1" ht="19.5" customHeight="1" thickBot="1">
      <c r="A19" s="77"/>
      <c r="B19" s="59">
        <v>0.37916666666666665</v>
      </c>
      <c r="C19" s="46" t="s">
        <v>57</v>
      </c>
      <c r="D19" s="24">
        <v>4</v>
      </c>
      <c r="E19" s="25">
        <v>5</v>
      </c>
      <c r="F19" s="25">
        <v>4</v>
      </c>
      <c r="G19" s="25">
        <v>3</v>
      </c>
      <c r="H19" s="25">
        <v>3</v>
      </c>
      <c r="I19" s="25">
        <v>4</v>
      </c>
      <c r="J19" s="25">
        <v>4</v>
      </c>
      <c r="K19" s="25">
        <v>3</v>
      </c>
      <c r="L19" s="43">
        <v>4</v>
      </c>
      <c r="M19" s="30">
        <f t="shared" si="1"/>
        <v>34</v>
      </c>
      <c r="N19" s="44">
        <v>4</v>
      </c>
      <c r="O19" s="29">
        <v>5</v>
      </c>
      <c r="P19" s="29">
        <v>4</v>
      </c>
      <c r="Q19" s="29">
        <v>3</v>
      </c>
      <c r="R19" s="29">
        <v>4</v>
      </c>
      <c r="S19" s="29">
        <v>3</v>
      </c>
      <c r="T19" s="29">
        <v>5</v>
      </c>
      <c r="U19" s="29">
        <v>3</v>
      </c>
      <c r="V19" s="43">
        <v>4</v>
      </c>
      <c r="W19" s="30">
        <f t="shared" si="2"/>
        <v>35</v>
      </c>
      <c r="X19" s="30">
        <f t="shared" si="0"/>
        <v>69</v>
      </c>
      <c r="Y19" s="30">
        <v>77</v>
      </c>
      <c r="Z19" s="30">
        <v>71</v>
      </c>
      <c r="AA19" s="30">
        <f t="shared" si="3"/>
        <v>217</v>
      </c>
      <c r="AB19" s="26">
        <f t="shared" si="4"/>
        <v>1</v>
      </c>
      <c r="AC19" s="17">
        <f>IF(D18=0,0,D18-$D$9)</f>
        <v>0</v>
      </c>
      <c r="AD19" s="18">
        <f>IF(E18=0,0,E18-$E$9)</f>
        <v>1</v>
      </c>
      <c r="AE19" s="18">
        <f>IF(F18=0,0,F18-$F$9)</f>
        <v>0</v>
      </c>
      <c r="AF19" s="18">
        <f>IF(G18=0,0,G18-$G$9)</f>
        <v>0</v>
      </c>
      <c r="AG19" s="18">
        <f>IF(H18=0,0,H18-$H$9)</f>
        <v>0</v>
      </c>
      <c r="AH19" s="18">
        <f>IF(I18=0,0,I18-$I$9)</f>
        <v>3</v>
      </c>
      <c r="AI19" s="18">
        <f>IF(J18=0,0,J18-$J$9)</f>
        <v>0</v>
      </c>
      <c r="AJ19" s="18">
        <f>IF(K18=0,0,K18-$K$9)</f>
        <v>0</v>
      </c>
      <c r="AK19" s="18">
        <f>IF(L18=0,0,L18-$L$9)</f>
        <v>0</v>
      </c>
      <c r="AL19" s="8">
        <f t="shared" si="5"/>
        <v>4</v>
      </c>
      <c r="AM19" s="18">
        <f>IF(N18=0,0,N18-$N$9)</f>
        <v>2</v>
      </c>
      <c r="AN19" s="18">
        <f>IF(O18=0,0,O18-$O$9)</f>
        <v>0</v>
      </c>
      <c r="AO19" s="18">
        <f>IF(P18=0,0,P18-$P$9)</f>
        <v>-1</v>
      </c>
      <c r="AP19" s="18">
        <f>IF(Q18=0,0,Q18-$Q$9)</f>
        <v>0</v>
      </c>
      <c r="AQ19" s="18">
        <f>IF(R18=0,0,R18-$R$9)</f>
        <v>0</v>
      </c>
      <c r="AR19" s="18">
        <f>IF(S18=0,0,S18-$S$9)</f>
        <v>0</v>
      </c>
      <c r="AS19" s="18">
        <f>IF(T18=0,0,T18-$T$9)</f>
        <v>-1</v>
      </c>
      <c r="AT19" s="18">
        <f>IF(U18=0,0,U18-$U$9)</f>
        <v>0</v>
      </c>
      <c r="AU19" s="18">
        <f>IF(V18=0,0,V18-$V$9)</f>
        <v>0</v>
      </c>
      <c r="AV19" s="8">
        <f t="shared" si="6"/>
        <v>0</v>
      </c>
      <c r="AW19" s="18">
        <f t="shared" si="7"/>
        <v>4</v>
      </c>
    </row>
    <row r="20" spans="1:49" s="27" customFormat="1" ht="19.5" customHeight="1" thickBot="1">
      <c r="A20" s="77"/>
      <c r="B20" s="59">
        <v>0.375</v>
      </c>
      <c r="C20" s="47" t="s">
        <v>45</v>
      </c>
      <c r="D20" s="28">
        <v>4</v>
      </c>
      <c r="E20" s="29">
        <v>5</v>
      </c>
      <c r="F20" s="29">
        <v>4</v>
      </c>
      <c r="G20" s="29">
        <v>4</v>
      </c>
      <c r="H20" s="29">
        <v>3</v>
      </c>
      <c r="I20" s="29">
        <v>5</v>
      </c>
      <c r="J20" s="29">
        <v>4</v>
      </c>
      <c r="K20" s="29">
        <v>3</v>
      </c>
      <c r="L20" s="29">
        <v>4</v>
      </c>
      <c r="M20" s="30">
        <f t="shared" si="1"/>
        <v>36</v>
      </c>
      <c r="N20" s="28">
        <v>5</v>
      </c>
      <c r="O20" s="29">
        <v>4</v>
      </c>
      <c r="P20" s="29">
        <v>4</v>
      </c>
      <c r="Q20" s="29">
        <v>3</v>
      </c>
      <c r="R20" s="29">
        <v>4</v>
      </c>
      <c r="S20" s="29">
        <v>3</v>
      </c>
      <c r="T20" s="29">
        <v>5</v>
      </c>
      <c r="U20" s="29">
        <v>4</v>
      </c>
      <c r="V20" s="42">
        <v>4</v>
      </c>
      <c r="W20" s="30">
        <f t="shared" si="2"/>
        <v>36</v>
      </c>
      <c r="X20" s="30">
        <f t="shared" si="0"/>
        <v>72</v>
      </c>
      <c r="Y20" s="30">
        <v>69</v>
      </c>
      <c r="Z20" s="30">
        <v>76</v>
      </c>
      <c r="AA20" s="30">
        <f t="shared" si="3"/>
        <v>217</v>
      </c>
      <c r="AB20" s="26">
        <f t="shared" si="4"/>
        <v>1</v>
      </c>
      <c r="AC20" s="17">
        <f>IF(D20=0,0,D20-$D$9)</f>
        <v>0</v>
      </c>
      <c r="AD20" s="18">
        <f>IF(E20=0,0,E20-$E$9)</f>
        <v>0</v>
      </c>
      <c r="AE20" s="18">
        <f>IF(F20=0,0,F20-$F$9)</f>
        <v>0</v>
      </c>
      <c r="AF20" s="18">
        <f>IF(G20=0,0,G20-$G$9)</f>
        <v>0</v>
      </c>
      <c r="AG20" s="18">
        <f>IF(H20=0,0,H20-$H$9)</f>
        <v>0</v>
      </c>
      <c r="AH20" s="18">
        <f>IF(I20=0,0,I20-$I$9)</f>
        <v>0</v>
      </c>
      <c r="AI20" s="18">
        <f>IF(J20=0,0,J20-$J$9)</f>
        <v>0</v>
      </c>
      <c r="AJ20" s="18">
        <f>IF(K20=0,0,K20-$K$9)</f>
        <v>0</v>
      </c>
      <c r="AK20" s="18">
        <f>IF(L20=0,0,L20-$L$9)</f>
        <v>0</v>
      </c>
      <c r="AL20" s="8">
        <f t="shared" si="5"/>
        <v>0</v>
      </c>
      <c r="AM20" s="18">
        <f>IF(N20=0,0,N20-$N$9)</f>
        <v>1</v>
      </c>
      <c r="AN20" s="18">
        <f>IF(O20=0,0,O20-$O$9)</f>
        <v>-1</v>
      </c>
      <c r="AO20" s="18">
        <f>IF(P20=0,0,P20-$P$9)</f>
        <v>0</v>
      </c>
      <c r="AP20" s="18">
        <f>IF(Q20=0,0,Q20-$Q$9)</f>
        <v>0</v>
      </c>
      <c r="AQ20" s="18">
        <f>IF(R20=0,0,R20-$R$9)</f>
        <v>0</v>
      </c>
      <c r="AR20" s="18">
        <f>IF(S20=0,0,S20-$S$9)</f>
        <v>0</v>
      </c>
      <c r="AS20" s="18">
        <f>IF(T20=0,0,T20-$T$9)</f>
        <v>0</v>
      </c>
      <c r="AT20" s="18">
        <f>IF(U20=0,0,U20-$U$9)</f>
        <v>0</v>
      </c>
      <c r="AU20" s="18">
        <f>IF(V20=0,0,V20-$V$9)</f>
        <v>0</v>
      </c>
      <c r="AV20" s="8">
        <f t="shared" si="6"/>
        <v>0</v>
      </c>
      <c r="AW20" s="18">
        <f t="shared" si="7"/>
        <v>0</v>
      </c>
    </row>
    <row r="21" spans="1:49" s="27" customFormat="1" ht="19.5" customHeight="1" thickBot="1">
      <c r="A21" s="76"/>
      <c r="B21" s="59">
        <v>0.3541666666666667</v>
      </c>
      <c r="C21" s="48" t="s">
        <v>18</v>
      </c>
      <c r="D21" s="33">
        <v>3</v>
      </c>
      <c r="E21" s="34">
        <v>6</v>
      </c>
      <c r="F21" s="34">
        <v>4</v>
      </c>
      <c r="G21" s="34">
        <v>4</v>
      </c>
      <c r="H21" s="34">
        <v>3</v>
      </c>
      <c r="I21" s="34">
        <v>4</v>
      </c>
      <c r="J21" s="34">
        <v>4</v>
      </c>
      <c r="K21" s="34">
        <v>3</v>
      </c>
      <c r="L21" s="36">
        <v>4</v>
      </c>
      <c r="M21" s="31">
        <f t="shared" si="1"/>
        <v>35</v>
      </c>
      <c r="N21" s="35">
        <v>4</v>
      </c>
      <c r="O21" s="36">
        <v>4</v>
      </c>
      <c r="P21" s="36">
        <v>4</v>
      </c>
      <c r="Q21" s="36">
        <v>2</v>
      </c>
      <c r="R21" s="36">
        <v>5</v>
      </c>
      <c r="S21" s="36">
        <v>3</v>
      </c>
      <c r="T21" s="36">
        <v>6</v>
      </c>
      <c r="U21" s="36">
        <v>4</v>
      </c>
      <c r="V21" s="36">
        <v>4</v>
      </c>
      <c r="W21" s="31">
        <f t="shared" si="2"/>
        <v>36</v>
      </c>
      <c r="X21" s="31">
        <f t="shared" si="0"/>
        <v>71</v>
      </c>
      <c r="Y21" s="31">
        <v>73</v>
      </c>
      <c r="Z21" s="31">
        <v>73</v>
      </c>
      <c r="AA21" s="30">
        <f t="shared" si="3"/>
        <v>217</v>
      </c>
      <c r="AB21" s="26">
        <f t="shared" si="4"/>
        <v>1</v>
      </c>
      <c r="AC21" s="17">
        <f>IF(D20=0,0,D20-$D$9)</f>
        <v>0</v>
      </c>
      <c r="AD21" s="18">
        <f>IF(E20=0,0,E20-$E$9)</f>
        <v>0</v>
      </c>
      <c r="AE21" s="18">
        <f>IF(F20=0,0,F20-$F$9)</f>
        <v>0</v>
      </c>
      <c r="AF21" s="18">
        <f>IF(G20=0,0,G20-$G$9)</f>
        <v>0</v>
      </c>
      <c r="AG21" s="18">
        <f>IF(H20=0,0,H20-$H$9)</f>
        <v>0</v>
      </c>
      <c r="AH21" s="18">
        <f>IF(I20=0,0,I20-$I$9)</f>
        <v>0</v>
      </c>
      <c r="AI21" s="18">
        <f>IF(J20=0,0,J20-$J$9)</f>
        <v>0</v>
      </c>
      <c r="AJ21" s="18">
        <f>IF(K20=0,0,K20-$K$9)</f>
        <v>0</v>
      </c>
      <c r="AK21" s="18">
        <f>IF(L20=0,0,L20-$L$9)</f>
        <v>0</v>
      </c>
      <c r="AL21" s="8">
        <f t="shared" si="5"/>
        <v>0</v>
      </c>
      <c r="AM21" s="18">
        <f>IF(N20=0,0,N20-$N$9)</f>
        <v>1</v>
      </c>
      <c r="AN21" s="18">
        <f>IF(O20=0,0,O20-$O$9)</f>
        <v>-1</v>
      </c>
      <c r="AO21" s="18">
        <f>IF(P20=0,0,P20-$P$9)</f>
        <v>0</v>
      </c>
      <c r="AP21" s="18">
        <f>IF(Q20=0,0,Q20-$Q$9)</f>
        <v>0</v>
      </c>
      <c r="AQ21" s="18">
        <f>IF(R20=0,0,R20-$R$9)</f>
        <v>0</v>
      </c>
      <c r="AR21" s="18">
        <f>IF(S20=0,0,S20-$S$9)</f>
        <v>0</v>
      </c>
      <c r="AS21" s="18">
        <f>IF(T20=0,0,T20-$T$9)</f>
        <v>0</v>
      </c>
      <c r="AT21" s="18">
        <f>IF(U20=0,0,U20-$U$9)</f>
        <v>0</v>
      </c>
      <c r="AU21" s="18">
        <f>IF(V20=0,0,V20-$V$9)</f>
        <v>0</v>
      </c>
      <c r="AV21" s="8">
        <f t="shared" si="6"/>
        <v>0</v>
      </c>
      <c r="AW21" s="18">
        <f t="shared" si="7"/>
        <v>0</v>
      </c>
    </row>
    <row r="22" spans="1:49" s="27" customFormat="1" ht="19.5" customHeight="1" thickBot="1">
      <c r="A22" s="75" t="s">
        <v>92</v>
      </c>
      <c r="B22" s="59">
        <v>0.3958333333333333</v>
      </c>
      <c r="C22" s="46" t="s">
        <v>56</v>
      </c>
      <c r="D22" s="24">
        <v>5</v>
      </c>
      <c r="E22" s="25">
        <v>6</v>
      </c>
      <c r="F22" s="25">
        <v>4</v>
      </c>
      <c r="G22" s="25">
        <v>4</v>
      </c>
      <c r="H22" s="25">
        <v>3</v>
      </c>
      <c r="I22" s="25">
        <v>4</v>
      </c>
      <c r="J22" s="25">
        <v>4</v>
      </c>
      <c r="K22" s="25">
        <v>3</v>
      </c>
      <c r="L22" s="43">
        <v>4</v>
      </c>
      <c r="M22" s="30">
        <f t="shared" si="1"/>
        <v>37</v>
      </c>
      <c r="N22" s="44">
        <v>4</v>
      </c>
      <c r="O22" s="29">
        <v>5</v>
      </c>
      <c r="P22" s="29">
        <v>3</v>
      </c>
      <c r="Q22" s="29">
        <v>2</v>
      </c>
      <c r="R22" s="29">
        <v>5</v>
      </c>
      <c r="S22" s="29">
        <v>3</v>
      </c>
      <c r="T22" s="29">
        <v>7</v>
      </c>
      <c r="U22" s="29">
        <v>6</v>
      </c>
      <c r="V22" s="43">
        <v>4</v>
      </c>
      <c r="W22" s="30">
        <f t="shared" si="2"/>
        <v>39</v>
      </c>
      <c r="X22" s="30">
        <f t="shared" si="0"/>
        <v>76</v>
      </c>
      <c r="Y22" s="30">
        <v>71</v>
      </c>
      <c r="Z22" s="30">
        <v>71</v>
      </c>
      <c r="AA22" s="30">
        <f t="shared" si="3"/>
        <v>218</v>
      </c>
      <c r="AB22" s="26">
        <f t="shared" si="4"/>
        <v>2</v>
      </c>
      <c r="AC22" s="17">
        <f>IF(D22=0,0,D22-$D$9)</f>
        <v>1</v>
      </c>
      <c r="AD22" s="18">
        <f>IF(E22=0,0,E22-$E$9)</f>
        <v>1</v>
      </c>
      <c r="AE22" s="18">
        <f>IF(F22=0,0,F22-$F$9)</f>
        <v>0</v>
      </c>
      <c r="AF22" s="18">
        <f>IF(G22=0,0,G22-$G$9)</f>
        <v>0</v>
      </c>
      <c r="AG22" s="18">
        <f>IF(H22=0,0,H22-$H$9)</f>
        <v>0</v>
      </c>
      <c r="AH22" s="18">
        <f>IF(I22=0,0,I22-$I$9)</f>
        <v>-1</v>
      </c>
      <c r="AI22" s="18">
        <f>IF(J22=0,0,J22-$J$9)</f>
        <v>0</v>
      </c>
      <c r="AJ22" s="18">
        <f>IF(K22=0,0,K22-$K$9)</f>
        <v>0</v>
      </c>
      <c r="AK22" s="18">
        <f>IF(L22=0,0,L22-$L$9)</f>
        <v>0</v>
      </c>
      <c r="AL22" s="8">
        <f t="shared" si="5"/>
        <v>1</v>
      </c>
      <c r="AM22" s="18">
        <f>IF(N22=0,0,N22-$N$9)</f>
        <v>0</v>
      </c>
      <c r="AN22" s="18">
        <f>IF(O22=0,0,O22-$O$9)</f>
        <v>0</v>
      </c>
      <c r="AO22" s="18">
        <f>IF(P22=0,0,P22-$P$9)</f>
        <v>-1</v>
      </c>
      <c r="AP22" s="18">
        <f>IF(Q22=0,0,Q22-$Q$9)</f>
        <v>-1</v>
      </c>
      <c r="AQ22" s="18">
        <f>IF(R22=0,0,R22-$R$9)</f>
        <v>1</v>
      </c>
      <c r="AR22" s="18">
        <f>IF(S22=0,0,S22-$S$9)</f>
        <v>0</v>
      </c>
      <c r="AS22" s="18">
        <f>IF(T22=0,0,T22-$T$9)</f>
        <v>2</v>
      </c>
      <c r="AT22" s="18">
        <f>IF(U22=0,0,U22-$U$9)</f>
        <v>2</v>
      </c>
      <c r="AU22" s="18">
        <f>IF(V22=0,0,V22-$V$9)</f>
        <v>0</v>
      </c>
      <c r="AV22" s="8">
        <f t="shared" si="6"/>
        <v>3</v>
      </c>
      <c r="AW22" s="18">
        <f t="shared" si="7"/>
        <v>4</v>
      </c>
    </row>
    <row r="23" spans="1:49" s="27" customFormat="1" ht="19.5" customHeight="1" thickBot="1">
      <c r="A23" s="76"/>
      <c r="B23" s="59">
        <v>0.3652777777777778</v>
      </c>
      <c r="C23" s="47" t="s">
        <v>72</v>
      </c>
      <c r="D23" s="28">
        <v>4</v>
      </c>
      <c r="E23" s="29">
        <v>5</v>
      </c>
      <c r="F23" s="29">
        <v>3</v>
      </c>
      <c r="G23" s="29">
        <v>4</v>
      </c>
      <c r="H23" s="29">
        <v>3</v>
      </c>
      <c r="I23" s="29">
        <v>6</v>
      </c>
      <c r="J23" s="29">
        <v>4</v>
      </c>
      <c r="K23" s="29">
        <v>3</v>
      </c>
      <c r="L23" s="29">
        <v>4</v>
      </c>
      <c r="M23" s="30">
        <f t="shared" si="1"/>
        <v>36</v>
      </c>
      <c r="N23" s="28">
        <v>4</v>
      </c>
      <c r="O23" s="29">
        <v>6</v>
      </c>
      <c r="P23" s="29">
        <v>4</v>
      </c>
      <c r="Q23" s="29">
        <v>2</v>
      </c>
      <c r="R23" s="29">
        <v>3</v>
      </c>
      <c r="S23" s="29">
        <v>3</v>
      </c>
      <c r="T23" s="29">
        <v>4</v>
      </c>
      <c r="U23" s="29">
        <v>5</v>
      </c>
      <c r="V23" s="42">
        <v>4</v>
      </c>
      <c r="W23" s="30">
        <f t="shared" si="2"/>
        <v>35</v>
      </c>
      <c r="X23" s="30">
        <f t="shared" si="0"/>
        <v>71</v>
      </c>
      <c r="Y23" s="30">
        <v>70</v>
      </c>
      <c r="Z23" s="30">
        <v>77</v>
      </c>
      <c r="AA23" s="30">
        <f t="shared" si="3"/>
        <v>218</v>
      </c>
      <c r="AB23" s="26">
        <f t="shared" si="4"/>
        <v>2</v>
      </c>
      <c r="AC23" s="17">
        <f>IF(D22=0,0,D22-$D$9)</f>
        <v>1</v>
      </c>
      <c r="AD23" s="18">
        <f>IF(E22=0,0,E22-$E$9)</f>
        <v>1</v>
      </c>
      <c r="AE23" s="18">
        <f>IF(F22=0,0,F22-$F$9)</f>
        <v>0</v>
      </c>
      <c r="AF23" s="18">
        <f>IF(G22=0,0,G22-$G$9)</f>
        <v>0</v>
      </c>
      <c r="AG23" s="18">
        <f>IF(H22=0,0,H22-$H$9)</f>
        <v>0</v>
      </c>
      <c r="AH23" s="18">
        <f>IF(I22=0,0,I22-$I$9)</f>
        <v>-1</v>
      </c>
      <c r="AI23" s="18">
        <f>IF(J22=0,0,J22-$J$9)</f>
        <v>0</v>
      </c>
      <c r="AJ23" s="18">
        <f>IF(K22=0,0,K22-$K$9)</f>
        <v>0</v>
      </c>
      <c r="AK23" s="18">
        <f>IF(L22=0,0,L22-$L$9)</f>
        <v>0</v>
      </c>
      <c r="AL23" s="8">
        <f t="shared" si="5"/>
        <v>1</v>
      </c>
      <c r="AM23" s="18">
        <f>IF(N22=0,0,N22-$N$9)</f>
        <v>0</v>
      </c>
      <c r="AN23" s="18">
        <f>IF(O22=0,0,O22-$O$9)</f>
        <v>0</v>
      </c>
      <c r="AO23" s="18">
        <f>IF(P22=0,0,P22-$P$9)</f>
        <v>-1</v>
      </c>
      <c r="AP23" s="18">
        <f>IF(Q22=0,0,Q22-$Q$9)</f>
        <v>-1</v>
      </c>
      <c r="AQ23" s="18">
        <f>IF(R22=0,0,R22-$R$9)</f>
        <v>1</v>
      </c>
      <c r="AR23" s="18">
        <f>IF(S22=0,0,S22-$S$9)</f>
        <v>0</v>
      </c>
      <c r="AS23" s="18">
        <f>IF(T22=0,0,T22-$T$9)</f>
        <v>2</v>
      </c>
      <c r="AT23" s="18">
        <f>IF(U22=0,0,U22-$U$9)</f>
        <v>2</v>
      </c>
      <c r="AU23" s="18">
        <f>IF(V22=0,0,V22-$V$9)</f>
        <v>0</v>
      </c>
      <c r="AV23" s="8">
        <f t="shared" si="6"/>
        <v>3</v>
      </c>
      <c r="AW23" s="18">
        <f t="shared" si="7"/>
        <v>4</v>
      </c>
    </row>
    <row r="24" spans="1:49" s="27" customFormat="1" ht="19.5" customHeight="1" thickBot="1">
      <c r="A24" s="75" t="s">
        <v>93</v>
      </c>
      <c r="B24" s="59">
        <v>0.40625</v>
      </c>
      <c r="C24" s="48" t="s">
        <v>61</v>
      </c>
      <c r="D24" s="33">
        <v>5</v>
      </c>
      <c r="E24" s="34">
        <v>6</v>
      </c>
      <c r="F24" s="34">
        <v>4</v>
      </c>
      <c r="G24" s="34">
        <v>5</v>
      </c>
      <c r="H24" s="34">
        <v>3</v>
      </c>
      <c r="I24" s="34">
        <v>5</v>
      </c>
      <c r="J24" s="34">
        <v>3</v>
      </c>
      <c r="K24" s="34">
        <v>3</v>
      </c>
      <c r="L24" s="36">
        <v>5</v>
      </c>
      <c r="M24" s="31">
        <f t="shared" si="1"/>
        <v>39</v>
      </c>
      <c r="N24" s="35">
        <v>3</v>
      </c>
      <c r="O24" s="36">
        <v>5</v>
      </c>
      <c r="P24" s="36">
        <v>5</v>
      </c>
      <c r="Q24" s="36">
        <v>3</v>
      </c>
      <c r="R24" s="36">
        <v>5</v>
      </c>
      <c r="S24" s="36">
        <v>3</v>
      </c>
      <c r="T24" s="36">
        <v>5</v>
      </c>
      <c r="U24" s="36">
        <v>5</v>
      </c>
      <c r="V24" s="36">
        <v>4</v>
      </c>
      <c r="W24" s="31">
        <f t="shared" si="2"/>
        <v>38</v>
      </c>
      <c r="X24" s="31">
        <f t="shared" si="0"/>
        <v>77</v>
      </c>
      <c r="Y24" s="31">
        <v>70</v>
      </c>
      <c r="Z24" s="31">
        <v>72</v>
      </c>
      <c r="AA24" s="30">
        <f t="shared" si="3"/>
        <v>219</v>
      </c>
      <c r="AB24" s="26">
        <f t="shared" si="4"/>
        <v>3</v>
      </c>
      <c r="AC24" s="17">
        <f>IF(D24=0,0,D24-$D$9)</f>
        <v>1</v>
      </c>
      <c r="AD24" s="18">
        <f>IF(E24=0,0,E24-$E$9)</f>
        <v>1</v>
      </c>
      <c r="AE24" s="18">
        <f>IF(F24=0,0,F24-$F$9)</f>
        <v>0</v>
      </c>
      <c r="AF24" s="18">
        <f>IF(G24=0,0,G24-$G$9)</f>
        <v>1</v>
      </c>
      <c r="AG24" s="18">
        <f>IF(H24=0,0,H24-$H$9)</f>
        <v>0</v>
      </c>
      <c r="AH24" s="18">
        <f>IF(I24=0,0,I24-$I$9)</f>
        <v>0</v>
      </c>
      <c r="AI24" s="18">
        <f>IF(J24=0,0,J24-$J$9)</f>
        <v>-1</v>
      </c>
      <c r="AJ24" s="18">
        <f>IF(K24=0,0,K24-$K$9)</f>
        <v>0</v>
      </c>
      <c r="AK24" s="18">
        <f>IF(L24=0,0,L24-$L$9)</f>
        <v>1</v>
      </c>
      <c r="AL24" s="8">
        <f t="shared" si="5"/>
        <v>3</v>
      </c>
      <c r="AM24" s="18">
        <f>IF(N24=0,0,N24-$N$9)</f>
        <v>-1</v>
      </c>
      <c r="AN24" s="18">
        <f>IF(O24=0,0,O24-$O$9)</f>
        <v>0</v>
      </c>
      <c r="AO24" s="18">
        <f>IF(P24=0,0,P24-$P$9)</f>
        <v>1</v>
      </c>
      <c r="AP24" s="18">
        <f>IF(Q24=0,0,Q24-$Q$9)</f>
        <v>0</v>
      </c>
      <c r="AQ24" s="18">
        <f>IF(R24=0,0,R24-$R$9)</f>
        <v>1</v>
      </c>
      <c r="AR24" s="18">
        <f>IF(S24=0,0,S24-$S$9)</f>
        <v>0</v>
      </c>
      <c r="AS24" s="18">
        <f>IF(T24=0,0,T24-$T$9)</f>
        <v>0</v>
      </c>
      <c r="AT24" s="18">
        <f>IF(U24=0,0,U24-$U$9)</f>
        <v>1</v>
      </c>
      <c r="AU24" s="18">
        <f>IF(V24=0,0,V24-$V$9)</f>
        <v>0</v>
      </c>
      <c r="AV24" s="8">
        <f t="shared" si="6"/>
        <v>2</v>
      </c>
      <c r="AW24" s="18">
        <f t="shared" si="7"/>
        <v>5</v>
      </c>
    </row>
    <row r="25" spans="1:49" s="27" customFormat="1" ht="19.5" customHeight="1" thickBot="1">
      <c r="A25" s="76"/>
      <c r="B25" s="59">
        <v>0.3819444444444444</v>
      </c>
      <c r="C25" s="46" t="s">
        <v>29</v>
      </c>
      <c r="D25" s="24">
        <v>4</v>
      </c>
      <c r="E25" s="25">
        <v>5</v>
      </c>
      <c r="F25" s="25">
        <v>4</v>
      </c>
      <c r="G25" s="25">
        <v>4</v>
      </c>
      <c r="H25" s="25">
        <v>3</v>
      </c>
      <c r="I25" s="25">
        <v>6</v>
      </c>
      <c r="J25" s="25">
        <v>3</v>
      </c>
      <c r="K25" s="25">
        <v>3</v>
      </c>
      <c r="L25" s="43">
        <v>5</v>
      </c>
      <c r="M25" s="30">
        <f t="shared" si="1"/>
        <v>37</v>
      </c>
      <c r="N25" s="44">
        <v>4</v>
      </c>
      <c r="O25" s="29">
        <v>5</v>
      </c>
      <c r="P25" s="29">
        <v>5</v>
      </c>
      <c r="Q25" s="29">
        <v>3</v>
      </c>
      <c r="R25" s="29">
        <v>5</v>
      </c>
      <c r="S25" s="29">
        <v>3</v>
      </c>
      <c r="T25" s="29">
        <v>5</v>
      </c>
      <c r="U25" s="29">
        <v>4</v>
      </c>
      <c r="V25" s="43">
        <v>4</v>
      </c>
      <c r="W25" s="30">
        <f t="shared" si="2"/>
        <v>38</v>
      </c>
      <c r="X25" s="30">
        <f t="shared" si="0"/>
        <v>75</v>
      </c>
      <c r="Y25" s="30">
        <v>72</v>
      </c>
      <c r="Z25" s="30">
        <v>72</v>
      </c>
      <c r="AA25" s="30">
        <f t="shared" si="3"/>
        <v>219</v>
      </c>
      <c r="AB25" s="26">
        <f t="shared" si="4"/>
        <v>3</v>
      </c>
      <c r="AC25" s="17">
        <f>IF(D25=0,0,D25-$D$9)</f>
        <v>0</v>
      </c>
      <c r="AD25" s="18">
        <f>IF(E25=0,0,E25-$E$9)</f>
        <v>0</v>
      </c>
      <c r="AE25" s="18">
        <f>IF(F25=0,0,F25-$F$9)</f>
        <v>0</v>
      </c>
      <c r="AF25" s="18">
        <f>IF(G25=0,0,G25-$G$9)</f>
        <v>0</v>
      </c>
      <c r="AG25" s="18">
        <f>IF(H25=0,0,H25-$H$9)</f>
        <v>0</v>
      </c>
      <c r="AH25" s="18">
        <f>IF(I25=0,0,I25-$I$9)</f>
        <v>1</v>
      </c>
      <c r="AI25" s="18">
        <f>IF(J25=0,0,J25-$J$9)</f>
        <v>-1</v>
      </c>
      <c r="AJ25" s="18">
        <f>IF(K25=0,0,K25-$K$9)</f>
        <v>0</v>
      </c>
      <c r="AK25" s="18">
        <f>IF(L25=0,0,L25-$L$9)</f>
        <v>1</v>
      </c>
      <c r="AL25" s="8">
        <f t="shared" si="5"/>
        <v>1</v>
      </c>
      <c r="AM25" s="18">
        <f>IF(N25=0,0,N25-$N$9)</f>
        <v>0</v>
      </c>
      <c r="AN25" s="18">
        <f>IF(O25=0,0,O25-$O$9)</f>
        <v>0</v>
      </c>
      <c r="AO25" s="18">
        <f>IF(P25=0,0,P25-$P$9)</f>
        <v>1</v>
      </c>
      <c r="AP25" s="18">
        <f>IF(Q25=0,0,Q25-$Q$9)</f>
        <v>0</v>
      </c>
      <c r="AQ25" s="18">
        <f>IF(R25=0,0,R25-$R$9)</f>
        <v>1</v>
      </c>
      <c r="AR25" s="18">
        <f>IF(S25=0,0,S25-$S$9)</f>
        <v>0</v>
      </c>
      <c r="AS25" s="18">
        <f>IF(T25=0,0,T25-$T$9)</f>
        <v>0</v>
      </c>
      <c r="AT25" s="18">
        <f>IF(U25=0,0,U25-$U$9)</f>
        <v>0</v>
      </c>
      <c r="AU25" s="18">
        <f>IF(V25=0,0,V25-$V$9)</f>
        <v>0</v>
      </c>
      <c r="AV25" s="8">
        <f t="shared" si="6"/>
        <v>2</v>
      </c>
      <c r="AW25" s="18">
        <f t="shared" si="7"/>
        <v>3</v>
      </c>
    </row>
    <row r="26" spans="1:49" s="27" customFormat="1" ht="19.5" customHeight="1" thickBot="1">
      <c r="A26" s="75" t="s">
        <v>94</v>
      </c>
      <c r="B26" s="59">
        <v>0.4131944444444444</v>
      </c>
      <c r="C26" s="47" t="s">
        <v>46</v>
      </c>
      <c r="D26" s="28">
        <v>4</v>
      </c>
      <c r="E26" s="29">
        <v>5</v>
      </c>
      <c r="F26" s="29">
        <v>4</v>
      </c>
      <c r="G26" s="29">
        <v>4</v>
      </c>
      <c r="H26" s="29">
        <v>3</v>
      </c>
      <c r="I26" s="29">
        <v>5</v>
      </c>
      <c r="J26" s="29">
        <v>5</v>
      </c>
      <c r="K26" s="29">
        <v>3</v>
      </c>
      <c r="L26" s="29">
        <v>4</v>
      </c>
      <c r="M26" s="30">
        <f t="shared" si="1"/>
        <v>37</v>
      </c>
      <c r="N26" s="28">
        <v>5</v>
      </c>
      <c r="O26" s="29">
        <v>5</v>
      </c>
      <c r="P26" s="29">
        <v>5</v>
      </c>
      <c r="Q26" s="29">
        <v>4</v>
      </c>
      <c r="R26" s="29">
        <v>3</v>
      </c>
      <c r="S26" s="29">
        <v>3</v>
      </c>
      <c r="T26" s="29">
        <v>6</v>
      </c>
      <c r="U26" s="29">
        <v>5</v>
      </c>
      <c r="V26" s="42">
        <v>6</v>
      </c>
      <c r="W26" s="30">
        <f t="shared" si="2"/>
        <v>42</v>
      </c>
      <c r="X26" s="30">
        <f t="shared" si="0"/>
        <v>79</v>
      </c>
      <c r="Y26" s="30">
        <v>70</v>
      </c>
      <c r="Z26" s="30">
        <v>71</v>
      </c>
      <c r="AA26" s="30">
        <f t="shared" si="3"/>
        <v>220</v>
      </c>
      <c r="AB26" s="26">
        <f t="shared" si="4"/>
        <v>4</v>
      </c>
      <c r="AC26" s="17">
        <f>IF(D26=0,0,D26-$D$9)</f>
        <v>0</v>
      </c>
      <c r="AD26" s="18">
        <f>IF(E26=0,0,E26-$E$9)</f>
        <v>0</v>
      </c>
      <c r="AE26" s="18">
        <f>IF(F26=0,0,F26-$F$9)</f>
        <v>0</v>
      </c>
      <c r="AF26" s="18">
        <f>IF(G26=0,0,G26-$G$9)</f>
        <v>0</v>
      </c>
      <c r="AG26" s="18">
        <f>IF(H26=0,0,H26-$H$9)</f>
        <v>0</v>
      </c>
      <c r="AH26" s="18">
        <f>IF(I26=0,0,I26-$I$9)</f>
        <v>0</v>
      </c>
      <c r="AI26" s="18">
        <f>IF(J26=0,0,J26-$J$9)</f>
        <v>1</v>
      </c>
      <c r="AJ26" s="18">
        <f>IF(K26=0,0,K26-$K$9)</f>
        <v>0</v>
      </c>
      <c r="AK26" s="18">
        <f>IF(L26=0,0,L26-$L$9)</f>
        <v>0</v>
      </c>
      <c r="AL26" s="8">
        <f t="shared" si="5"/>
        <v>1</v>
      </c>
      <c r="AM26" s="18">
        <f>IF(N26=0,0,N26-$N$9)</f>
        <v>1</v>
      </c>
      <c r="AN26" s="18">
        <f>IF(O26=0,0,O26-$O$9)</f>
        <v>0</v>
      </c>
      <c r="AO26" s="18">
        <f>IF(P26=0,0,P26-$P$9)</f>
        <v>1</v>
      </c>
      <c r="AP26" s="18">
        <f>IF(Q26=0,0,Q26-$Q$9)</f>
        <v>1</v>
      </c>
      <c r="AQ26" s="18">
        <f>IF(R26=0,0,R26-$R$9)</f>
        <v>-1</v>
      </c>
      <c r="AR26" s="18">
        <f>IF(S26=0,0,S26-$S$9)</f>
        <v>0</v>
      </c>
      <c r="AS26" s="18">
        <f>IF(T26=0,0,T26-$T$9)</f>
        <v>1</v>
      </c>
      <c r="AT26" s="18">
        <f>IF(U26=0,0,U26-$U$9)</f>
        <v>1</v>
      </c>
      <c r="AU26" s="18">
        <f>IF(V26=0,0,V26-$V$9)</f>
        <v>2</v>
      </c>
      <c r="AV26" s="8">
        <f t="shared" si="6"/>
        <v>6</v>
      </c>
      <c r="AW26" s="18">
        <f t="shared" si="7"/>
        <v>7</v>
      </c>
    </row>
    <row r="27" spans="1:49" s="27" customFormat="1" ht="19.5" customHeight="1" thickBot="1">
      <c r="A27" s="77"/>
      <c r="B27" s="59">
        <v>0.40625</v>
      </c>
      <c r="C27" s="48" t="s">
        <v>43</v>
      </c>
      <c r="D27" s="33">
        <v>5</v>
      </c>
      <c r="E27" s="34">
        <v>8</v>
      </c>
      <c r="F27" s="34">
        <v>4</v>
      </c>
      <c r="G27" s="34">
        <v>4</v>
      </c>
      <c r="H27" s="34">
        <v>2</v>
      </c>
      <c r="I27" s="34">
        <v>5</v>
      </c>
      <c r="J27" s="34">
        <v>4</v>
      </c>
      <c r="K27" s="34">
        <v>3</v>
      </c>
      <c r="L27" s="36">
        <v>4</v>
      </c>
      <c r="M27" s="31">
        <f t="shared" si="1"/>
        <v>39</v>
      </c>
      <c r="N27" s="35">
        <v>4</v>
      </c>
      <c r="O27" s="36">
        <v>6</v>
      </c>
      <c r="P27" s="36">
        <v>4</v>
      </c>
      <c r="Q27" s="36">
        <v>3</v>
      </c>
      <c r="R27" s="36">
        <v>4</v>
      </c>
      <c r="S27" s="36">
        <v>3</v>
      </c>
      <c r="T27" s="36">
        <v>6</v>
      </c>
      <c r="U27" s="36">
        <v>4</v>
      </c>
      <c r="V27" s="36">
        <v>5</v>
      </c>
      <c r="W27" s="31">
        <f t="shared" si="2"/>
        <v>39</v>
      </c>
      <c r="X27" s="31">
        <f t="shared" si="0"/>
        <v>78</v>
      </c>
      <c r="Y27" s="31">
        <v>71</v>
      </c>
      <c r="Z27" s="31">
        <v>71</v>
      </c>
      <c r="AA27" s="30">
        <f t="shared" si="3"/>
        <v>220</v>
      </c>
      <c r="AB27" s="26">
        <f t="shared" si="4"/>
        <v>4</v>
      </c>
      <c r="AC27" s="17">
        <f>IF(D27=0,0,D27-$D$9)</f>
        <v>1</v>
      </c>
      <c r="AD27" s="18">
        <f>IF(E27=0,0,E27-$E$9)</f>
        <v>3</v>
      </c>
      <c r="AE27" s="18">
        <f>IF(F27=0,0,F27-$F$9)</f>
        <v>0</v>
      </c>
      <c r="AF27" s="18">
        <f>IF(G27=0,0,G27-$G$9)</f>
        <v>0</v>
      </c>
      <c r="AG27" s="18">
        <f>IF(H27=0,0,H27-$H$9)</f>
        <v>-1</v>
      </c>
      <c r="AH27" s="18">
        <f>IF(I27=0,0,I27-$I$9)</f>
        <v>0</v>
      </c>
      <c r="AI27" s="18">
        <f>IF(J27=0,0,J27-$J$9)</f>
        <v>0</v>
      </c>
      <c r="AJ27" s="18">
        <f>IF(K27=0,0,K27-$K$9)</f>
        <v>0</v>
      </c>
      <c r="AK27" s="18">
        <f>IF(L27=0,0,L27-$L$9)</f>
        <v>0</v>
      </c>
      <c r="AL27" s="8">
        <f t="shared" si="5"/>
        <v>3</v>
      </c>
      <c r="AM27" s="18">
        <f>IF(N27=0,0,N27-$N$9)</f>
        <v>0</v>
      </c>
      <c r="AN27" s="18">
        <f>IF(O27=0,0,O27-$O$9)</f>
        <v>1</v>
      </c>
      <c r="AO27" s="18">
        <f>IF(P27=0,0,P27-$P$9)</f>
        <v>0</v>
      </c>
      <c r="AP27" s="18">
        <f>IF(Q27=0,0,Q27-$Q$9)</f>
        <v>0</v>
      </c>
      <c r="AQ27" s="18">
        <f>IF(R27=0,0,R27-$R$9)</f>
        <v>0</v>
      </c>
      <c r="AR27" s="18">
        <f>IF(S27=0,0,S27-$S$9)</f>
        <v>0</v>
      </c>
      <c r="AS27" s="18">
        <f>IF(T27=0,0,T27-$T$9)</f>
        <v>1</v>
      </c>
      <c r="AT27" s="18">
        <f>IF(U27=0,0,U27-$U$9)</f>
        <v>0</v>
      </c>
      <c r="AU27" s="18">
        <f>IF(V27=0,0,V27-$V$9)</f>
        <v>1</v>
      </c>
      <c r="AV27" s="8">
        <f t="shared" si="6"/>
        <v>3</v>
      </c>
      <c r="AW27" s="18">
        <f t="shared" si="7"/>
        <v>6</v>
      </c>
    </row>
    <row r="28" spans="1:49" s="27" customFormat="1" ht="19.5" customHeight="1" thickBot="1">
      <c r="A28" s="77"/>
      <c r="B28" s="59">
        <v>0.3861111111111111</v>
      </c>
      <c r="C28" s="46" t="s">
        <v>14</v>
      </c>
      <c r="D28" s="24">
        <v>5</v>
      </c>
      <c r="E28" s="25">
        <v>4</v>
      </c>
      <c r="F28" s="25">
        <v>4</v>
      </c>
      <c r="G28" s="25">
        <v>4</v>
      </c>
      <c r="H28" s="25">
        <v>3</v>
      </c>
      <c r="I28" s="25">
        <v>4</v>
      </c>
      <c r="J28" s="25">
        <v>3</v>
      </c>
      <c r="K28" s="25">
        <v>3</v>
      </c>
      <c r="L28" s="43">
        <v>5</v>
      </c>
      <c r="M28" s="30">
        <f t="shared" si="1"/>
        <v>35</v>
      </c>
      <c r="N28" s="44">
        <v>3</v>
      </c>
      <c r="O28" s="29">
        <v>5</v>
      </c>
      <c r="P28" s="29">
        <v>4</v>
      </c>
      <c r="Q28" s="29">
        <v>3</v>
      </c>
      <c r="R28" s="29">
        <v>4</v>
      </c>
      <c r="S28" s="29">
        <v>3</v>
      </c>
      <c r="T28" s="29">
        <v>5</v>
      </c>
      <c r="U28" s="29">
        <v>5</v>
      </c>
      <c r="V28" s="43">
        <v>4</v>
      </c>
      <c r="W28" s="30">
        <f t="shared" si="2"/>
        <v>36</v>
      </c>
      <c r="X28" s="30">
        <f t="shared" si="0"/>
        <v>71</v>
      </c>
      <c r="Y28" s="30">
        <v>71</v>
      </c>
      <c r="Z28" s="30">
        <v>78</v>
      </c>
      <c r="AA28" s="30">
        <f t="shared" si="3"/>
        <v>220</v>
      </c>
      <c r="AB28" s="26">
        <f t="shared" si="4"/>
        <v>4</v>
      </c>
      <c r="AC28" s="17">
        <f>IF(D27=0,0,D27-$D$9)</f>
        <v>1</v>
      </c>
      <c r="AD28" s="18">
        <f>IF(E27=0,0,E27-$E$9)</f>
        <v>3</v>
      </c>
      <c r="AE28" s="18">
        <f>IF(F27=0,0,F27-$F$9)</f>
        <v>0</v>
      </c>
      <c r="AF28" s="18">
        <f>IF(G27=0,0,G27-$G$9)</f>
        <v>0</v>
      </c>
      <c r="AG28" s="18">
        <f>IF(H27=0,0,H27-$H$9)</f>
        <v>-1</v>
      </c>
      <c r="AH28" s="18">
        <f>IF(I27=0,0,I27-$I$9)</f>
        <v>0</v>
      </c>
      <c r="AI28" s="18">
        <f>IF(J27=0,0,J27-$J$9)</f>
        <v>0</v>
      </c>
      <c r="AJ28" s="18">
        <f>IF(K27=0,0,K27-$K$9)</f>
        <v>0</v>
      </c>
      <c r="AK28" s="18">
        <f>IF(L27=0,0,L27-$L$9)</f>
        <v>0</v>
      </c>
      <c r="AL28" s="8">
        <f t="shared" si="5"/>
        <v>3</v>
      </c>
      <c r="AM28" s="18">
        <f>IF(N27=0,0,N27-$N$9)</f>
        <v>0</v>
      </c>
      <c r="AN28" s="18">
        <f>IF(O27=0,0,O27-$O$9)</f>
        <v>1</v>
      </c>
      <c r="AO28" s="18">
        <f>IF(P27=0,0,P27-$P$9)</f>
        <v>0</v>
      </c>
      <c r="AP28" s="18">
        <f>IF(Q27=0,0,Q27-$Q$9)</f>
        <v>0</v>
      </c>
      <c r="AQ28" s="18">
        <f>IF(R27=0,0,R27-$R$9)</f>
        <v>0</v>
      </c>
      <c r="AR28" s="18">
        <f>IF(S27=0,0,S27-$S$9)</f>
        <v>0</v>
      </c>
      <c r="AS28" s="18">
        <f>IF(T27=0,0,T27-$T$9)</f>
        <v>1</v>
      </c>
      <c r="AT28" s="18">
        <f>IF(U27=0,0,U27-$U$9)</f>
        <v>0</v>
      </c>
      <c r="AU28" s="18">
        <f>IF(V27=0,0,V27-$V$9)</f>
        <v>1</v>
      </c>
      <c r="AV28" s="8">
        <f t="shared" si="6"/>
        <v>3</v>
      </c>
      <c r="AW28" s="18">
        <f t="shared" si="7"/>
        <v>6</v>
      </c>
    </row>
    <row r="29" spans="1:49" s="27" customFormat="1" ht="19.5" customHeight="1" thickBot="1">
      <c r="A29" s="77"/>
      <c r="B29" s="59">
        <v>0.375</v>
      </c>
      <c r="C29" s="47" t="s">
        <v>64</v>
      </c>
      <c r="D29" s="28">
        <v>4</v>
      </c>
      <c r="E29" s="29">
        <v>5</v>
      </c>
      <c r="F29" s="29">
        <v>4</v>
      </c>
      <c r="G29" s="29">
        <v>5</v>
      </c>
      <c r="H29" s="29">
        <v>3</v>
      </c>
      <c r="I29" s="29">
        <v>5</v>
      </c>
      <c r="J29" s="29">
        <v>5</v>
      </c>
      <c r="K29" s="29">
        <v>3</v>
      </c>
      <c r="L29" s="29">
        <v>5</v>
      </c>
      <c r="M29" s="30">
        <f t="shared" si="1"/>
        <v>39</v>
      </c>
      <c r="N29" s="28">
        <v>5</v>
      </c>
      <c r="O29" s="29">
        <v>4</v>
      </c>
      <c r="P29" s="29">
        <v>5</v>
      </c>
      <c r="Q29" s="29">
        <v>3</v>
      </c>
      <c r="R29" s="29">
        <v>4</v>
      </c>
      <c r="S29" s="29">
        <v>3</v>
      </c>
      <c r="T29" s="29">
        <v>4</v>
      </c>
      <c r="U29" s="29">
        <v>4</v>
      </c>
      <c r="V29" s="42">
        <v>4</v>
      </c>
      <c r="W29" s="30">
        <f t="shared" si="2"/>
        <v>36</v>
      </c>
      <c r="X29" s="30">
        <f t="shared" si="0"/>
        <v>75</v>
      </c>
      <c r="Y29" s="30">
        <v>71</v>
      </c>
      <c r="Z29" s="30">
        <v>74</v>
      </c>
      <c r="AA29" s="30">
        <f t="shared" si="3"/>
        <v>220</v>
      </c>
      <c r="AB29" s="26">
        <f t="shared" si="4"/>
        <v>4</v>
      </c>
      <c r="AC29" s="17">
        <f>IF(D29=0,0,D29-$D$9)</f>
        <v>0</v>
      </c>
      <c r="AD29" s="18">
        <f>IF(E29=0,0,E29-$E$9)</f>
        <v>0</v>
      </c>
      <c r="AE29" s="18">
        <f>IF(F29=0,0,F29-$F$9)</f>
        <v>0</v>
      </c>
      <c r="AF29" s="18">
        <f>IF(G29=0,0,G29-$G$9)</f>
        <v>1</v>
      </c>
      <c r="AG29" s="18">
        <f>IF(H29=0,0,H29-$H$9)</f>
        <v>0</v>
      </c>
      <c r="AH29" s="18">
        <f>IF(I29=0,0,I29-$I$9)</f>
        <v>0</v>
      </c>
      <c r="AI29" s="18">
        <f>IF(J29=0,0,J29-$J$9)</f>
        <v>1</v>
      </c>
      <c r="AJ29" s="18">
        <f>IF(K29=0,0,K29-$K$9)</f>
        <v>0</v>
      </c>
      <c r="AK29" s="18">
        <f>IF(L29=0,0,L29-$L$9)</f>
        <v>1</v>
      </c>
      <c r="AL29" s="8">
        <f t="shared" si="5"/>
        <v>3</v>
      </c>
      <c r="AM29" s="18">
        <f>IF(N29=0,0,N29-$N$9)</f>
        <v>1</v>
      </c>
      <c r="AN29" s="18">
        <f>IF(O29=0,0,O29-$O$9)</f>
        <v>-1</v>
      </c>
      <c r="AO29" s="18">
        <f>IF(P29=0,0,P29-$P$9)</f>
        <v>1</v>
      </c>
      <c r="AP29" s="18">
        <f>IF(Q29=0,0,Q29-$Q$9)</f>
        <v>0</v>
      </c>
      <c r="AQ29" s="18">
        <f>IF(R29=0,0,R29-$R$9)</f>
        <v>0</v>
      </c>
      <c r="AR29" s="18">
        <f>IF(S29=0,0,S29-$S$9)</f>
        <v>0</v>
      </c>
      <c r="AS29" s="18">
        <f>IF(T29=0,0,T29-$T$9)</f>
        <v>-1</v>
      </c>
      <c r="AT29" s="18">
        <f>IF(U29=0,0,U29-$U$9)</f>
        <v>0</v>
      </c>
      <c r="AU29" s="18">
        <f>IF(V29=0,0,V29-$V$9)</f>
        <v>0</v>
      </c>
      <c r="AV29" s="8">
        <f t="shared" si="6"/>
        <v>0</v>
      </c>
      <c r="AW29" s="18">
        <f t="shared" si="7"/>
        <v>3</v>
      </c>
    </row>
    <row r="30" spans="1:49" s="27" customFormat="1" ht="19.5" customHeight="1" thickBot="1">
      <c r="A30" s="77"/>
      <c r="B30" s="59">
        <v>0.3680555555555556</v>
      </c>
      <c r="C30" s="48" t="s">
        <v>22</v>
      </c>
      <c r="D30" s="33">
        <v>5</v>
      </c>
      <c r="E30" s="34">
        <v>4</v>
      </c>
      <c r="F30" s="34">
        <v>5</v>
      </c>
      <c r="G30" s="34">
        <v>5</v>
      </c>
      <c r="H30" s="34">
        <v>3</v>
      </c>
      <c r="I30" s="34">
        <v>5</v>
      </c>
      <c r="J30" s="34">
        <v>3</v>
      </c>
      <c r="K30" s="34">
        <v>3</v>
      </c>
      <c r="L30" s="36">
        <v>5</v>
      </c>
      <c r="M30" s="31">
        <f t="shared" si="1"/>
        <v>38</v>
      </c>
      <c r="N30" s="33">
        <v>4</v>
      </c>
      <c r="O30" s="34">
        <v>5</v>
      </c>
      <c r="P30" s="34">
        <v>4</v>
      </c>
      <c r="Q30" s="34">
        <v>3</v>
      </c>
      <c r="R30" s="34">
        <v>3</v>
      </c>
      <c r="S30" s="34">
        <v>3</v>
      </c>
      <c r="T30" s="34">
        <v>5</v>
      </c>
      <c r="U30" s="34">
        <v>4</v>
      </c>
      <c r="V30" s="34">
        <v>6</v>
      </c>
      <c r="W30" s="31">
        <f t="shared" si="2"/>
        <v>37</v>
      </c>
      <c r="X30" s="31">
        <f t="shared" si="0"/>
        <v>75</v>
      </c>
      <c r="Y30" s="31">
        <v>72</v>
      </c>
      <c r="Z30" s="31">
        <v>73</v>
      </c>
      <c r="AA30" s="30">
        <f t="shared" si="3"/>
        <v>220</v>
      </c>
      <c r="AB30" s="26">
        <f t="shared" si="4"/>
        <v>4</v>
      </c>
      <c r="AC30" s="17">
        <f>IF(D30=0,0,D30-$D$9)</f>
        <v>1</v>
      </c>
      <c r="AD30" s="18">
        <f>IF(E30=0,0,E30-$E$9)</f>
        <v>-1</v>
      </c>
      <c r="AE30" s="18">
        <f>IF(F30=0,0,F30-$F$9)</f>
        <v>1</v>
      </c>
      <c r="AF30" s="18">
        <f>IF(G30=0,0,G30-$G$9)</f>
        <v>1</v>
      </c>
      <c r="AG30" s="18">
        <f>IF(H30=0,0,H30-$H$9)</f>
        <v>0</v>
      </c>
      <c r="AH30" s="18">
        <f>IF(I30=0,0,I30-$I$9)</f>
        <v>0</v>
      </c>
      <c r="AI30" s="18">
        <f>IF(J30=0,0,J30-$J$9)</f>
        <v>-1</v>
      </c>
      <c r="AJ30" s="18">
        <f>IF(K30=0,0,K30-$K$9)</f>
        <v>0</v>
      </c>
      <c r="AK30" s="18">
        <f>IF(L30=0,0,L30-$L$9)</f>
        <v>1</v>
      </c>
      <c r="AL30" s="8">
        <f t="shared" si="5"/>
        <v>2</v>
      </c>
      <c r="AM30" s="18">
        <f>IF(N30=0,0,N30-$N$9)</f>
        <v>0</v>
      </c>
      <c r="AN30" s="18">
        <f>IF(O30=0,0,O30-$O$9)</f>
        <v>0</v>
      </c>
      <c r="AO30" s="18">
        <f>IF(P30=0,0,P30-$P$9)</f>
        <v>0</v>
      </c>
      <c r="AP30" s="18">
        <f>IF(Q30=0,0,Q30-$Q$9)</f>
        <v>0</v>
      </c>
      <c r="AQ30" s="18">
        <f>IF(R30=0,0,R30-$R$9)</f>
        <v>-1</v>
      </c>
      <c r="AR30" s="18">
        <f>IF(S30=0,0,S30-$S$9)</f>
        <v>0</v>
      </c>
      <c r="AS30" s="18">
        <f>IF(T30=0,0,T30-$T$9)</f>
        <v>0</v>
      </c>
      <c r="AT30" s="18">
        <f>IF(U30=0,0,U30-$U$9)</f>
        <v>0</v>
      </c>
      <c r="AU30" s="18">
        <f>IF(V30=0,0,V30-$V$9)</f>
        <v>2</v>
      </c>
      <c r="AV30" s="8">
        <f t="shared" si="6"/>
        <v>1</v>
      </c>
      <c r="AW30" s="18">
        <f t="shared" si="7"/>
        <v>3</v>
      </c>
    </row>
    <row r="31" spans="1:49" s="27" customFormat="1" ht="19.5" customHeight="1" thickBot="1">
      <c r="A31" s="77"/>
      <c r="B31" s="59">
        <v>0.3611111111111111</v>
      </c>
      <c r="C31" s="46" t="s">
        <v>16</v>
      </c>
      <c r="D31" s="24">
        <v>4</v>
      </c>
      <c r="E31" s="25">
        <v>5</v>
      </c>
      <c r="F31" s="25">
        <v>4</v>
      </c>
      <c r="G31" s="25">
        <v>4</v>
      </c>
      <c r="H31" s="25">
        <v>3</v>
      </c>
      <c r="I31" s="25">
        <v>5</v>
      </c>
      <c r="J31" s="25">
        <v>4</v>
      </c>
      <c r="K31" s="25">
        <v>3</v>
      </c>
      <c r="L31" s="43">
        <v>4</v>
      </c>
      <c r="M31" s="30">
        <f t="shared" si="1"/>
        <v>36</v>
      </c>
      <c r="N31" s="38">
        <v>5</v>
      </c>
      <c r="O31" s="25">
        <v>5</v>
      </c>
      <c r="P31" s="25">
        <v>4</v>
      </c>
      <c r="Q31" s="25">
        <v>4</v>
      </c>
      <c r="R31" s="25">
        <v>4</v>
      </c>
      <c r="S31" s="25">
        <v>4</v>
      </c>
      <c r="T31" s="25">
        <v>4</v>
      </c>
      <c r="U31" s="25">
        <v>5</v>
      </c>
      <c r="V31" s="37">
        <v>4</v>
      </c>
      <c r="W31" s="30">
        <f t="shared" si="2"/>
        <v>39</v>
      </c>
      <c r="X31" s="30">
        <f t="shared" si="0"/>
        <v>75</v>
      </c>
      <c r="Y31" s="30">
        <v>71</v>
      </c>
      <c r="Z31" s="30">
        <v>74</v>
      </c>
      <c r="AA31" s="30">
        <f t="shared" si="3"/>
        <v>220</v>
      </c>
      <c r="AB31" s="26">
        <f t="shared" si="4"/>
        <v>4</v>
      </c>
      <c r="AC31" s="17">
        <f>IF(D31=0,0,D31-$D$9)</f>
        <v>0</v>
      </c>
      <c r="AD31" s="18">
        <f>IF(E31=0,0,E31-$E$9)</f>
        <v>0</v>
      </c>
      <c r="AE31" s="18">
        <f>IF(F31=0,0,F31-$F$9)</f>
        <v>0</v>
      </c>
      <c r="AF31" s="18">
        <f>IF(G31=0,0,G31-$G$9)</f>
        <v>0</v>
      </c>
      <c r="AG31" s="18">
        <f>IF(H31=0,0,H31-$H$9)</f>
        <v>0</v>
      </c>
      <c r="AH31" s="18">
        <f>IF(I31=0,0,I31-$I$9)</f>
        <v>0</v>
      </c>
      <c r="AI31" s="18">
        <f>IF(J31=0,0,J31-$J$9)</f>
        <v>0</v>
      </c>
      <c r="AJ31" s="18">
        <f>IF(K31=0,0,K31-$K$9)</f>
        <v>0</v>
      </c>
      <c r="AK31" s="18">
        <f>IF(L31=0,0,L31-$L$9)</f>
        <v>0</v>
      </c>
      <c r="AL31" s="8">
        <f t="shared" si="5"/>
        <v>0</v>
      </c>
      <c r="AM31" s="18">
        <f>IF(N31=0,0,N31-$N$9)</f>
        <v>1</v>
      </c>
      <c r="AN31" s="18">
        <f>IF(O31=0,0,O31-$O$9)</f>
        <v>0</v>
      </c>
      <c r="AO31" s="18">
        <f>IF(P31=0,0,P31-$P$9)</f>
        <v>0</v>
      </c>
      <c r="AP31" s="18">
        <f>IF(Q31=0,0,Q31-$Q$9)</f>
        <v>1</v>
      </c>
      <c r="AQ31" s="18">
        <f>IF(R31=0,0,R31-$R$9)</f>
        <v>0</v>
      </c>
      <c r="AR31" s="18">
        <f>IF(S31=0,0,S31-$S$9)</f>
        <v>1</v>
      </c>
      <c r="AS31" s="18">
        <f>IF(T31=0,0,T31-$T$9)</f>
        <v>-1</v>
      </c>
      <c r="AT31" s="18">
        <f>IF(U31=0,0,U31-$U$9)</f>
        <v>1</v>
      </c>
      <c r="AU31" s="18">
        <f>IF(V31=0,0,V31-$V$9)</f>
        <v>0</v>
      </c>
      <c r="AV31" s="8">
        <f t="shared" si="6"/>
        <v>3</v>
      </c>
      <c r="AW31" s="18">
        <f t="shared" si="7"/>
        <v>3</v>
      </c>
    </row>
    <row r="32" spans="1:49" s="27" customFormat="1" ht="19.5" customHeight="1" thickBot="1">
      <c r="A32" s="78"/>
      <c r="B32" s="59">
        <v>0.3597222222222222</v>
      </c>
      <c r="C32" s="47" t="s">
        <v>55</v>
      </c>
      <c r="D32" s="28">
        <v>3</v>
      </c>
      <c r="E32" s="29">
        <v>5</v>
      </c>
      <c r="F32" s="29">
        <v>4</v>
      </c>
      <c r="G32" s="29">
        <v>4</v>
      </c>
      <c r="H32" s="29">
        <v>3</v>
      </c>
      <c r="I32" s="29">
        <v>6</v>
      </c>
      <c r="J32" s="29">
        <v>3</v>
      </c>
      <c r="K32" s="29">
        <v>3</v>
      </c>
      <c r="L32" s="29">
        <v>4</v>
      </c>
      <c r="M32" s="30">
        <f t="shared" si="1"/>
        <v>35</v>
      </c>
      <c r="N32" s="28">
        <v>4</v>
      </c>
      <c r="O32" s="29">
        <v>5</v>
      </c>
      <c r="P32" s="29">
        <v>4</v>
      </c>
      <c r="Q32" s="29">
        <v>4</v>
      </c>
      <c r="R32" s="29">
        <v>4</v>
      </c>
      <c r="S32" s="29">
        <v>3</v>
      </c>
      <c r="T32" s="29">
        <v>5</v>
      </c>
      <c r="U32" s="29">
        <v>5</v>
      </c>
      <c r="V32" s="42">
        <v>5</v>
      </c>
      <c r="W32" s="30">
        <f t="shared" si="2"/>
        <v>39</v>
      </c>
      <c r="X32" s="30">
        <f t="shared" si="0"/>
        <v>74</v>
      </c>
      <c r="Y32" s="30">
        <v>76</v>
      </c>
      <c r="Z32" s="30">
        <v>70</v>
      </c>
      <c r="AA32" s="30">
        <f t="shared" si="3"/>
        <v>220</v>
      </c>
      <c r="AB32" s="26">
        <f t="shared" si="4"/>
        <v>4</v>
      </c>
      <c r="AC32" s="17">
        <f>IF(D31=0,0,D31-$D$9)</f>
        <v>0</v>
      </c>
      <c r="AD32" s="18">
        <f>IF(E31=0,0,E31-$E$9)</f>
        <v>0</v>
      </c>
      <c r="AE32" s="18">
        <f>IF(F31=0,0,F31-$F$9)</f>
        <v>0</v>
      </c>
      <c r="AF32" s="18">
        <f>IF(G31=0,0,G31-$G$9)</f>
        <v>0</v>
      </c>
      <c r="AG32" s="18">
        <f>IF(H31=0,0,H31-$H$9)</f>
        <v>0</v>
      </c>
      <c r="AH32" s="18">
        <f>IF(I31=0,0,I31-$I$9)</f>
        <v>0</v>
      </c>
      <c r="AI32" s="18">
        <f>IF(J31=0,0,J31-$J$9)</f>
        <v>0</v>
      </c>
      <c r="AJ32" s="18">
        <f>IF(K31=0,0,K31-$K$9)</f>
        <v>0</v>
      </c>
      <c r="AK32" s="18">
        <f>IF(L31=0,0,L31-$L$9)</f>
        <v>0</v>
      </c>
      <c r="AL32" s="8">
        <f t="shared" si="5"/>
        <v>0</v>
      </c>
      <c r="AM32" s="18">
        <f>IF(N31=0,0,N31-$N$9)</f>
        <v>1</v>
      </c>
      <c r="AN32" s="18">
        <f>IF(O31=0,0,O31-$O$9)</f>
        <v>0</v>
      </c>
      <c r="AO32" s="18">
        <f>IF(P31=0,0,P31-$P$9)</f>
        <v>0</v>
      </c>
      <c r="AP32" s="18">
        <f>IF(Q31=0,0,Q31-$Q$9)</f>
        <v>1</v>
      </c>
      <c r="AQ32" s="18">
        <f>IF(R31=0,0,R31-$R$9)</f>
        <v>0</v>
      </c>
      <c r="AR32" s="18">
        <f>IF(S31=0,0,S31-$S$9)</f>
        <v>1</v>
      </c>
      <c r="AS32" s="18">
        <f>IF(T31=0,0,T31-$T$9)</f>
        <v>-1</v>
      </c>
      <c r="AT32" s="18">
        <f>IF(U31=0,0,U31-$U$9)</f>
        <v>1</v>
      </c>
      <c r="AU32" s="18">
        <f>IF(V31=0,0,V31-$V$9)</f>
        <v>0</v>
      </c>
      <c r="AV32" s="8">
        <f t="shared" si="6"/>
        <v>3</v>
      </c>
      <c r="AW32" s="18">
        <f t="shared" si="7"/>
        <v>3</v>
      </c>
    </row>
    <row r="33" spans="1:49" s="27" customFormat="1" ht="19.5" customHeight="1" thickBot="1">
      <c r="A33" s="79" t="s">
        <v>95</v>
      </c>
      <c r="B33" s="59">
        <v>0.39305555555555555</v>
      </c>
      <c r="C33" s="48" t="s">
        <v>59</v>
      </c>
      <c r="D33" s="33">
        <v>4</v>
      </c>
      <c r="E33" s="34">
        <v>5</v>
      </c>
      <c r="F33" s="34">
        <v>4</v>
      </c>
      <c r="G33" s="34">
        <v>4</v>
      </c>
      <c r="H33" s="34">
        <v>3</v>
      </c>
      <c r="I33" s="34">
        <v>5</v>
      </c>
      <c r="J33" s="34">
        <v>4</v>
      </c>
      <c r="K33" s="34">
        <v>2</v>
      </c>
      <c r="L33" s="36">
        <v>5</v>
      </c>
      <c r="M33" s="31">
        <f t="shared" si="1"/>
        <v>36</v>
      </c>
      <c r="N33" s="33">
        <v>4</v>
      </c>
      <c r="O33" s="34">
        <v>4</v>
      </c>
      <c r="P33" s="34">
        <v>4</v>
      </c>
      <c r="Q33" s="34">
        <v>4</v>
      </c>
      <c r="R33" s="34">
        <v>4</v>
      </c>
      <c r="S33" s="34">
        <v>3</v>
      </c>
      <c r="T33" s="34">
        <v>5</v>
      </c>
      <c r="U33" s="34">
        <v>4</v>
      </c>
      <c r="V33" s="34">
        <v>4</v>
      </c>
      <c r="W33" s="31">
        <f t="shared" si="2"/>
        <v>36</v>
      </c>
      <c r="X33" s="31">
        <f t="shared" si="0"/>
        <v>72</v>
      </c>
      <c r="Y33" s="31">
        <v>77</v>
      </c>
      <c r="Z33" s="31">
        <v>72</v>
      </c>
      <c r="AA33" s="30">
        <f t="shared" si="3"/>
        <v>221</v>
      </c>
      <c r="AB33" s="26">
        <f t="shared" si="4"/>
        <v>5</v>
      </c>
      <c r="AC33" s="17">
        <f>IF(D32=0,0,D32-$D$9)</f>
        <v>-1</v>
      </c>
      <c r="AD33" s="18">
        <f>IF(E32=0,0,E32-$E$9)</f>
        <v>0</v>
      </c>
      <c r="AE33" s="18">
        <f>IF(F32=0,0,F32-$F$9)</f>
        <v>0</v>
      </c>
      <c r="AF33" s="18">
        <f>IF(G32=0,0,G32-$G$9)</f>
        <v>0</v>
      </c>
      <c r="AG33" s="18">
        <f>IF(H32=0,0,H32-$H$9)</f>
        <v>0</v>
      </c>
      <c r="AH33" s="18">
        <f>IF(I32=0,0,I32-$I$9)</f>
        <v>1</v>
      </c>
      <c r="AI33" s="18">
        <f>IF(J32=0,0,J32-$J$9)</f>
        <v>-1</v>
      </c>
      <c r="AJ33" s="18">
        <f>IF(K32=0,0,K32-$K$9)</f>
        <v>0</v>
      </c>
      <c r="AK33" s="18">
        <f>IF(L32=0,0,L32-$L$9)</f>
        <v>0</v>
      </c>
      <c r="AL33" s="8">
        <f t="shared" si="5"/>
        <v>-1</v>
      </c>
      <c r="AM33" s="18">
        <f>IF(N32=0,0,N32-$N$9)</f>
        <v>0</v>
      </c>
      <c r="AN33" s="18">
        <f>IF(O32=0,0,O32-$O$9)</f>
        <v>0</v>
      </c>
      <c r="AO33" s="18">
        <f>IF(P32=0,0,P32-$P$9)</f>
        <v>0</v>
      </c>
      <c r="AP33" s="18">
        <f>IF(Q32=0,0,Q32-$Q$9)</f>
        <v>1</v>
      </c>
      <c r="AQ33" s="18">
        <f>IF(R32=0,0,R32-$R$9)</f>
        <v>0</v>
      </c>
      <c r="AR33" s="18">
        <f>IF(S32=0,0,S32-$S$9)</f>
        <v>0</v>
      </c>
      <c r="AS33" s="18">
        <f>IF(T32=0,0,T32-$T$9)</f>
        <v>0</v>
      </c>
      <c r="AT33" s="18">
        <f>IF(U32=0,0,U32-$U$9)</f>
        <v>1</v>
      </c>
      <c r="AU33" s="18">
        <f>IF(V32=0,0,V32-$V$9)</f>
        <v>1</v>
      </c>
      <c r="AV33" s="8">
        <f t="shared" si="6"/>
        <v>3</v>
      </c>
      <c r="AW33" s="18">
        <f t="shared" si="7"/>
        <v>2</v>
      </c>
    </row>
    <row r="34" spans="1:49" s="27" customFormat="1" ht="19.5" customHeight="1" thickBot="1">
      <c r="A34" s="77"/>
      <c r="B34" s="59">
        <v>0.3819444444444444</v>
      </c>
      <c r="C34" s="46" t="s">
        <v>52</v>
      </c>
      <c r="D34" s="24">
        <v>5</v>
      </c>
      <c r="E34" s="25">
        <v>5</v>
      </c>
      <c r="F34" s="25">
        <v>5</v>
      </c>
      <c r="G34" s="25">
        <v>5</v>
      </c>
      <c r="H34" s="25">
        <v>2</v>
      </c>
      <c r="I34" s="25">
        <v>4</v>
      </c>
      <c r="J34" s="25">
        <v>4</v>
      </c>
      <c r="K34" s="25">
        <v>2</v>
      </c>
      <c r="L34" s="43">
        <v>6</v>
      </c>
      <c r="M34" s="30">
        <f t="shared" si="1"/>
        <v>38</v>
      </c>
      <c r="N34" s="38">
        <v>4</v>
      </c>
      <c r="O34" s="25">
        <v>5</v>
      </c>
      <c r="P34" s="25">
        <v>5</v>
      </c>
      <c r="Q34" s="25">
        <v>3</v>
      </c>
      <c r="R34" s="25">
        <v>4</v>
      </c>
      <c r="S34" s="25">
        <v>3</v>
      </c>
      <c r="T34" s="25">
        <v>6</v>
      </c>
      <c r="U34" s="25">
        <v>4</v>
      </c>
      <c r="V34" s="37">
        <v>5</v>
      </c>
      <c r="W34" s="30">
        <f t="shared" si="2"/>
        <v>39</v>
      </c>
      <c r="X34" s="30">
        <f t="shared" si="0"/>
        <v>77</v>
      </c>
      <c r="Y34" s="30">
        <v>73</v>
      </c>
      <c r="Z34" s="30">
        <v>71</v>
      </c>
      <c r="AA34" s="30">
        <f t="shared" si="3"/>
        <v>221</v>
      </c>
      <c r="AB34" s="26">
        <f t="shared" si="4"/>
        <v>5</v>
      </c>
      <c r="AC34" s="17">
        <f>IF(D34=0,0,D34-$D$9)</f>
        <v>1</v>
      </c>
      <c r="AD34" s="18">
        <f>IF(E34=0,0,E34-$E$9)</f>
        <v>0</v>
      </c>
      <c r="AE34" s="18">
        <f>IF(F34=0,0,F34-$F$9)</f>
        <v>1</v>
      </c>
      <c r="AF34" s="18">
        <f>IF(G34=0,0,G34-$G$9)</f>
        <v>1</v>
      </c>
      <c r="AG34" s="18">
        <f>IF(H34=0,0,H34-$H$9)</f>
        <v>-1</v>
      </c>
      <c r="AH34" s="18">
        <f>IF(I34=0,0,I34-$I$9)</f>
        <v>-1</v>
      </c>
      <c r="AI34" s="18">
        <f>IF(J34=0,0,J34-$J$9)</f>
        <v>0</v>
      </c>
      <c r="AJ34" s="18">
        <f>IF(K34=0,0,K34-$K$9)</f>
        <v>-1</v>
      </c>
      <c r="AK34" s="18">
        <f>IF(L34=0,0,L34-$L$9)</f>
        <v>2</v>
      </c>
      <c r="AL34" s="8">
        <f t="shared" si="5"/>
        <v>2</v>
      </c>
      <c r="AM34" s="18">
        <f>IF(N34=0,0,N34-$N$9)</f>
        <v>0</v>
      </c>
      <c r="AN34" s="18">
        <f>IF(O34=0,0,O34-$O$9)</f>
        <v>0</v>
      </c>
      <c r="AO34" s="18">
        <f>IF(P34=0,0,P34-$P$9)</f>
        <v>1</v>
      </c>
      <c r="AP34" s="18">
        <f>IF(Q34=0,0,Q34-$Q$9)</f>
        <v>0</v>
      </c>
      <c r="AQ34" s="18">
        <f>IF(R34=0,0,R34-$R$9)</f>
        <v>0</v>
      </c>
      <c r="AR34" s="18">
        <f>IF(S34=0,0,S34-$S$9)</f>
        <v>0</v>
      </c>
      <c r="AS34" s="18">
        <f>IF(T34=0,0,T34-$T$9)</f>
        <v>1</v>
      </c>
      <c r="AT34" s="18">
        <f>IF(U34=0,0,U34-$U$9)</f>
        <v>0</v>
      </c>
      <c r="AU34" s="18">
        <f>IF(V34=0,0,V34-$V$9)</f>
        <v>1</v>
      </c>
      <c r="AV34" s="8">
        <f t="shared" si="6"/>
        <v>3</v>
      </c>
      <c r="AW34" s="18">
        <f t="shared" si="7"/>
        <v>5</v>
      </c>
    </row>
    <row r="35" spans="1:49" s="27" customFormat="1" ht="19.5" customHeight="1" thickBot="1">
      <c r="A35" s="77"/>
      <c r="B35" s="59">
        <v>0.3541666666666667</v>
      </c>
      <c r="C35" s="47" t="s">
        <v>50</v>
      </c>
      <c r="D35" s="28">
        <v>4</v>
      </c>
      <c r="E35" s="29">
        <v>6</v>
      </c>
      <c r="F35" s="29">
        <v>4</v>
      </c>
      <c r="G35" s="29">
        <v>4</v>
      </c>
      <c r="H35" s="29">
        <v>3</v>
      </c>
      <c r="I35" s="29">
        <v>5</v>
      </c>
      <c r="J35" s="29">
        <v>5</v>
      </c>
      <c r="K35" s="29">
        <v>3</v>
      </c>
      <c r="L35" s="29">
        <v>4</v>
      </c>
      <c r="M35" s="30">
        <f t="shared" si="1"/>
        <v>38</v>
      </c>
      <c r="N35" s="28">
        <v>4</v>
      </c>
      <c r="O35" s="29">
        <v>4</v>
      </c>
      <c r="P35" s="29">
        <v>4</v>
      </c>
      <c r="Q35" s="29">
        <v>3</v>
      </c>
      <c r="R35" s="29">
        <v>4</v>
      </c>
      <c r="S35" s="29">
        <v>3</v>
      </c>
      <c r="T35" s="29">
        <v>7</v>
      </c>
      <c r="U35" s="29">
        <v>4</v>
      </c>
      <c r="V35" s="42">
        <v>4</v>
      </c>
      <c r="W35" s="30">
        <f t="shared" si="2"/>
        <v>37</v>
      </c>
      <c r="X35" s="30">
        <f t="shared" si="0"/>
        <v>75</v>
      </c>
      <c r="Y35" s="30">
        <v>75</v>
      </c>
      <c r="Z35" s="30">
        <v>71</v>
      </c>
      <c r="AA35" s="30">
        <f t="shared" si="3"/>
        <v>221</v>
      </c>
      <c r="AB35" s="26">
        <f t="shared" si="4"/>
        <v>5</v>
      </c>
      <c r="AC35" s="17">
        <f>IF(D34=0,0,D34-$D$9)</f>
        <v>1</v>
      </c>
      <c r="AD35" s="18">
        <f>IF(E34=0,0,E34-$E$9)</f>
        <v>0</v>
      </c>
      <c r="AE35" s="18">
        <f>IF(F34=0,0,F34-$F$9)</f>
        <v>1</v>
      </c>
      <c r="AF35" s="18">
        <f>IF(G34=0,0,G34-$G$9)</f>
        <v>1</v>
      </c>
      <c r="AG35" s="18">
        <f>IF(H34=0,0,H34-$H$9)</f>
        <v>-1</v>
      </c>
      <c r="AH35" s="18">
        <f>IF(I34=0,0,I34-$I$9)</f>
        <v>-1</v>
      </c>
      <c r="AI35" s="18">
        <f>IF(J34=0,0,J34-$J$9)</f>
        <v>0</v>
      </c>
      <c r="AJ35" s="18">
        <f>IF(K34=0,0,K34-$K$9)</f>
        <v>-1</v>
      </c>
      <c r="AK35" s="18">
        <f>IF(L34=0,0,L34-$L$9)</f>
        <v>2</v>
      </c>
      <c r="AL35" s="8">
        <f t="shared" si="5"/>
        <v>2</v>
      </c>
      <c r="AM35" s="18">
        <f>IF(N34=0,0,N34-$N$9)</f>
        <v>0</v>
      </c>
      <c r="AN35" s="18">
        <f>IF(O34=0,0,O34-$O$9)</f>
        <v>0</v>
      </c>
      <c r="AO35" s="18">
        <f>IF(P34=0,0,P34-$P$9)</f>
        <v>1</v>
      </c>
      <c r="AP35" s="18">
        <f>IF(Q34=0,0,Q34-$Q$9)</f>
        <v>0</v>
      </c>
      <c r="AQ35" s="18">
        <f>IF(R34=0,0,R34-$R$9)</f>
        <v>0</v>
      </c>
      <c r="AR35" s="18">
        <f>IF(S34=0,0,S34-$S$9)</f>
        <v>0</v>
      </c>
      <c r="AS35" s="18">
        <f>IF(T34=0,0,T34-$T$9)</f>
        <v>1</v>
      </c>
      <c r="AT35" s="18">
        <f>IF(U34=0,0,U34-$U$9)</f>
        <v>0</v>
      </c>
      <c r="AU35" s="18">
        <f>IF(V34=0,0,V34-$V$9)</f>
        <v>1</v>
      </c>
      <c r="AV35" s="8">
        <f t="shared" si="6"/>
        <v>3</v>
      </c>
      <c r="AW35" s="18">
        <f t="shared" si="7"/>
        <v>5</v>
      </c>
    </row>
    <row r="36" spans="1:49" s="27" customFormat="1" ht="19.5" customHeight="1" thickBot="1">
      <c r="A36" s="78"/>
      <c r="B36" s="59">
        <v>0.3541666666666667</v>
      </c>
      <c r="C36" s="48" t="s">
        <v>19</v>
      </c>
      <c r="D36" s="33">
        <v>3</v>
      </c>
      <c r="E36" s="34">
        <v>5</v>
      </c>
      <c r="F36" s="34">
        <v>5</v>
      </c>
      <c r="G36" s="34">
        <v>4</v>
      </c>
      <c r="H36" s="34">
        <v>4</v>
      </c>
      <c r="I36" s="34">
        <v>5</v>
      </c>
      <c r="J36" s="34">
        <v>4</v>
      </c>
      <c r="K36" s="34">
        <v>3</v>
      </c>
      <c r="L36" s="36">
        <v>5</v>
      </c>
      <c r="M36" s="31">
        <f t="shared" si="1"/>
        <v>38</v>
      </c>
      <c r="N36" s="33">
        <v>4</v>
      </c>
      <c r="O36" s="34">
        <v>4</v>
      </c>
      <c r="P36" s="34">
        <v>4</v>
      </c>
      <c r="Q36" s="34">
        <v>3</v>
      </c>
      <c r="R36" s="34">
        <v>4</v>
      </c>
      <c r="S36" s="34">
        <v>3</v>
      </c>
      <c r="T36" s="34">
        <v>6</v>
      </c>
      <c r="U36" s="34">
        <v>5</v>
      </c>
      <c r="V36" s="34">
        <v>4</v>
      </c>
      <c r="W36" s="31">
        <f t="shared" si="2"/>
        <v>37</v>
      </c>
      <c r="X36" s="31">
        <f t="shared" si="0"/>
        <v>75</v>
      </c>
      <c r="Y36" s="31">
        <v>71</v>
      </c>
      <c r="Z36" s="31">
        <v>75</v>
      </c>
      <c r="AA36" s="30">
        <f t="shared" si="3"/>
        <v>221</v>
      </c>
      <c r="AB36" s="26">
        <f t="shared" si="4"/>
        <v>5</v>
      </c>
      <c r="AC36" s="17" t="e">
        <f>IF(#REF!=0,0,#REF!-$D$9)</f>
        <v>#REF!</v>
      </c>
      <c r="AD36" s="18">
        <f>IF(E73=0,0,E73-$E$9)</f>
        <v>1</v>
      </c>
      <c r="AE36" s="18">
        <f>IF(F73=0,0,F73-$F$9)</f>
        <v>0</v>
      </c>
      <c r="AF36" s="18">
        <f>IF(G73=0,0,G73-$G$9)</f>
        <v>0</v>
      </c>
      <c r="AG36" s="18">
        <f>IF(H73=0,0,H73-$H$9)</f>
        <v>1</v>
      </c>
      <c r="AH36" s="18">
        <f>IF(I73=0,0,I73-$I$9)</f>
        <v>0</v>
      </c>
      <c r="AI36" s="18">
        <f>IF(J73=0,0,J73-$J$9)</f>
        <v>2</v>
      </c>
      <c r="AJ36" s="18">
        <f>IF(K73=0,0,K73-$K$9)</f>
        <v>1</v>
      </c>
      <c r="AK36" s="18">
        <f>IF(L73=0,0,L73-$L$9)</f>
        <v>1</v>
      </c>
      <c r="AL36" s="8" t="e">
        <f t="shared" si="5"/>
        <v>#REF!</v>
      </c>
      <c r="AM36" s="18">
        <f>IF(N73=0,0,N73-$N$9)</f>
        <v>3</v>
      </c>
      <c r="AN36" s="18">
        <f>IF(O73=0,0,O73-$O$9)</f>
        <v>1</v>
      </c>
      <c r="AO36" s="18">
        <f>IF(P73=0,0,P73-$P$9)</f>
        <v>1</v>
      </c>
      <c r="AP36" s="18">
        <f>IF(Q73=0,0,Q73-$Q$9)</f>
        <v>0</v>
      </c>
      <c r="AQ36" s="18">
        <f>IF(R73=0,0,R73-$R$9)</f>
        <v>0</v>
      </c>
      <c r="AR36" s="18">
        <f>IF(S73=0,0,S73-$S$9)</f>
        <v>0</v>
      </c>
      <c r="AS36" s="18">
        <f>IF(T73=0,0,T73-$T$9)</f>
        <v>0</v>
      </c>
      <c r="AT36" s="18">
        <f>IF(U73=0,0,U73-$U$9)</f>
        <v>0</v>
      </c>
      <c r="AU36" s="18">
        <f>IF(V73=0,0,V73-$V$9)</f>
        <v>3</v>
      </c>
      <c r="AV36" s="8">
        <f t="shared" si="6"/>
        <v>8</v>
      </c>
      <c r="AW36" s="18" t="e">
        <f t="shared" si="7"/>
        <v>#REF!</v>
      </c>
    </row>
    <row r="37" spans="1:49" s="27" customFormat="1" ht="19.5" customHeight="1" thickBot="1">
      <c r="A37" s="79" t="s">
        <v>96</v>
      </c>
      <c r="B37" s="59">
        <v>0.4201388888888889</v>
      </c>
      <c r="C37" s="46" t="s">
        <v>69</v>
      </c>
      <c r="D37" s="24">
        <v>5</v>
      </c>
      <c r="E37" s="25">
        <v>6</v>
      </c>
      <c r="F37" s="25">
        <v>5</v>
      </c>
      <c r="G37" s="25">
        <v>5</v>
      </c>
      <c r="H37" s="25">
        <v>3</v>
      </c>
      <c r="I37" s="25">
        <v>6</v>
      </c>
      <c r="J37" s="25">
        <v>4</v>
      </c>
      <c r="K37" s="25">
        <v>3</v>
      </c>
      <c r="L37" s="43">
        <v>5</v>
      </c>
      <c r="M37" s="30">
        <f t="shared" si="1"/>
        <v>42</v>
      </c>
      <c r="N37" s="38">
        <v>4</v>
      </c>
      <c r="O37" s="25">
        <v>4</v>
      </c>
      <c r="P37" s="25">
        <v>5</v>
      </c>
      <c r="Q37" s="25">
        <v>5</v>
      </c>
      <c r="R37" s="25">
        <v>5</v>
      </c>
      <c r="S37" s="25">
        <v>3</v>
      </c>
      <c r="T37" s="25">
        <v>4</v>
      </c>
      <c r="U37" s="25">
        <v>5</v>
      </c>
      <c r="V37" s="37">
        <v>4</v>
      </c>
      <c r="W37" s="30">
        <f t="shared" si="2"/>
        <v>39</v>
      </c>
      <c r="X37" s="30">
        <f t="shared" si="0"/>
        <v>81</v>
      </c>
      <c r="Y37" s="30">
        <v>66</v>
      </c>
      <c r="Z37" s="30">
        <v>75</v>
      </c>
      <c r="AA37" s="30">
        <f t="shared" si="3"/>
        <v>222</v>
      </c>
      <c r="AB37" s="26">
        <f t="shared" si="4"/>
        <v>6</v>
      </c>
      <c r="AC37" s="17">
        <f>IF(D37=0,0,D37-$D$9)</f>
        <v>1</v>
      </c>
      <c r="AD37" s="18">
        <f>IF(E37=0,0,E37-$E$9)</f>
        <v>1</v>
      </c>
      <c r="AE37" s="18">
        <f>IF(F37=0,0,F37-$F$9)</f>
        <v>1</v>
      </c>
      <c r="AF37" s="18">
        <f>IF(G37=0,0,G37-$G$9)</f>
        <v>1</v>
      </c>
      <c r="AG37" s="18">
        <f>IF(H37=0,0,H37-$H$9)</f>
        <v>0</v>
      </c>
      <c r="AH37" s="18">
        <f>IF(I37=0,0,I37-$I$9)</f>
        <v>1</v>
      </c>
      <c r="AI37" s="18">
        <f>IF(J37=0,0,J37-$J$9)</f>
        <v>0</v>
      </c>
      <c r="AJ37" s="18">
        <f>IF(K37=0,0,K37-$K$9)</f>
        <v>0</v>
      </c>
      <c r="AK37" s="18">
        <f>IF(L37=0,0,L37-$L$9)</f>
        <v>1</v>
      </c>
      <c r="AL37" s="8">
        <f t="shared" si="5"/>
        <v>6</v>
      </c>
      <c r="AM37" s="18">
        <f>IF(N37=0,0,N37-$N$9)</f>
        <v>0</v>
      </c>
      <c r="AN37" s="18">
        <f>IF(O37=0,0,O37-$O$9)</f>
        <v>-1</v>
      </c>
      <c r="AO37" s="18">
        <f>IF(P37=0,0,P37-$P$9)</f>
        <v>1</v>
      </c>
      <c r="AP37" s="18">
        <f>IF(Q37=0,0,Q37-$Q$9)</f>
        <v>2</v>
      </c>
      <c r="AQ37" s="18">
        <f>IF(R37=0,0,R37-$R$9)</f>
        <v>1</v>
      </c>
      <c r="AR37" s="18">
        <f>IF(S37=0,0,S37-$S$9)</f>
        <v>0</v>
      </c>
      <c r="AS37" s="18">
        <f>IF(T37=0,0,T37-$T$9)</f>
        <v>-1</v>
      </c>
      <c r="AT37" s="18">
        <f>IF(U37=0,0,U37-$U$9)</f>
        <v>1</v>
      </c>
      <c r="AU37" s="18">
        <f>IF(V37=0,0,V37-$V$9)</f>
        <v>0</v>
      </c>
      <c r="AV37" s="8">
        <f t="shared" si="6"/>
        <v>3</v>
      </c>
      <c r="AW37" s="18">
        <f t="shared" si="7"/>
        <v>9</v>
      </c>
    </row>
    <row r="38" spans="1:49" s="27" customFormat="1" ht="19.5" customHeight="1" thickBot="1">
      <c r="A38" s="77"/>
      <c r="B38" s="59">
        <v>0.37916666666666665</v>
      </c>
      <c r="C38" s="47" t="s">
        <v>27</v>
      </c>
      <c r="D38" s="28">
        <v>4</v>
      </c>
      <c r="E38" s="29">
        <v>5</v>
      </c>
      <c r="F38" s="29">
        <v>4</v>
      </c>
      <c r="G38" s="29">
        <v>4</v>
      </c>
      <c r="H38" s="29">
        <v>4</v>
      </c>
      <c r="I38" s="29">
        <v>4</v>
      </c>
      <c r="J38" s="29">
        <v>4</v>
      </c>
      <c r="K38" s="29">
        <v>2</v>
      </c>
      <c r="L38" s="29">
        <v>4</v>
      </c>
      <c r="M38" s="30">
        <f t="shared" si="1"/>
        <v>35</v>
      </c>
      <c r="N38" s="28">
        <v>4</v>
      </c>
      <c r="O38" s="29">
        <v>6</v>
      </c>
      <c r="P38" s="29">
        <v>5</v>
      </c>
      <c r="Q38" s="29">
        <v>3</v>
      </c>
      <c r="R38" s="29">
        <v>4</v>
      </c>
      <c r="S38" s="29">
        <v>3</v>
      </c>
      <c r="T38" s="29">
        <v>5</v>
      </c>
      <c r="U38" s="29">
        <v>5</v>
      </c>
      <c r="V38" s="42">
        <v>4</v>
      </c>
      <c r="W38" s="30">
        <f t="shared" si="2"/>
        <v>39</v>
      </c>
      <c r="X38" s="30">
        <f t="shared" si="0"/>
        <v>74</v>
      </c>
      <c r="Y38" s="30">
        <v>76</v>
      </c>
      <c r="Z38" s="30">
        <v>72</v>
      </c>
      <c r="AA38" s="30">
        <f t="shared" si="3"/>
        <v>222</v>
      </c>
      <c r="AB38" s="26">
        <f t="shared" si="4"/>
        <v>6</v>
      </c>
      <c r="AC38" s="17">
        <f>IF(D37=0,0,D37-$D$9)</f>
        <v>1</v>
      </c>
      <c r="AD38" s="18">
        <f>IF(E37=0,0,E37-$E$9)</f>
        <v>1</v>
      </c>
      <c r="AE38" s="18">
        <f>IF(F37=0,0,F37-$F$9)</f>
        <v>1</v>
      </c>
      <c r="AF38" s="18">
        <f>IF(G37=0,0,G37-$G$9)</f>
        <v>1</v>
      </c>
      <c r="AG38" s="18">
        <f>IF(H37=0,0,H37-$H$9)</f>
        <v>0</v>
      </c>
      <c r="AH38" s="18">
        <f>IF(I37=0,0,I37-$I$9)</f>
        <v>1</v>
      </c>
      <c r="AI38" s="18">
        <f>IF(J37=0,0,J37-$J$9)</f>
        <v>0</v>
      </c>
      <c r="AJ38" s="18">
        <f>IF(K37=0,0,K37-$K$9)</f>
        <v>0</v>
      </c>
      <c r="AK38" s="18">
        <f>IF(L37=0,0,L37-$L$9)</f>
        <v>1</v>
      </c>
      <c r="AL38" s="8">
        <f t="shared" si="5"/>
        <v>6</v>
      </c>
      <c r="AM38" s="18">
        <f>IF(N37=0,0,N37-$N$9)</f>
        <v>0</v>
      </c>
      <c r="AN38" s="18">
        <f>IF(O37=0,0,O37-$O$9)</f>
        <v>-1</v>
      </c>
      <c r="AO38" s="18">
        <f>IF(P37=0,0,P37-$P$9)</f>
        <v>1</v>
      </c>
      <c r="AP38" s="18">
        <f>IF(Q37=0,0,Q37-$Q$9)</f>
        <v>2</v>
      </c>
      <c r="AQ38" s="18">
        <f>IF(R37=0,0,R37-$R$9)</f>
        <v>1</v>
      </c>
      <c r="AR38" s="18">
        <f>IF(S37=0,0,S37-$S$9)</f>
        <v>0</v>
      </c>
      <c r="AS38" s="18">
        <f>IF(T37=0,0,T37-$T$9)</f>
        <v>-1</v>
      </c>
      <c r="AT38" s="18">
        <f>IF(U37=0,0,U37-$U$9)</f>
        <v>1</v>
      </c>
      <c r="AU38" s="18">
        <f>IF(V37=0,0,V37-$V$9)</f>
        <v>0</v>
      </c>
      <c r="AV38" s="8">
        <f t="shared" si="6"/>
        <v>3</v>
      </c>
      <c r="AW38" s="18">
        <f t="shared" si="7"/>
        <v>9</v>
      </c>
    </row>
    <row r="39" spans="1:49" s="27" customFormat="1" ht="19.5" customHeight="1" thickBot="1">
      <c r="A39" s="77"/>
      <c r="B39" s="59">
        <v>0.37222222222222223</v>
      </c>
      <c r="C39" s="46" t="s">
        <v>51</v>
      </c>
      <c r="D39" s="24">
        <v>4</v>
      </c>
      <c r="E39" s="25">
        <v>6</v>
      </c>
      <c r="F39" s="25">
        <v>3</v>
      </c>
      <c r="G39" s="25">
        <v>5</v>
      </c>
      <c r="H39" s="25">
        <v>4</v>
      </c>
      <c r="I39" s="25">
        <v>5</v>
      </c>
      <c r="J39" s="25">
        <v>4</v>
      </c>
      <c r="K39" s="25">
        <v>3</v>
      </c>
      <c r="L39" s="43">
        <v>5</v>
      </c>
      <c r="M39" s="30">
        <f t="shared" si="1"/>
        <v>39</v>
      </c>
      <c r="N39" s="38">
        <v>4</v>
      </c>
      <c r="O39" s="25">
        <v>5</v>
      </c>
      <c r="P39" s="25">
        <v>4</v>
      </c>
      <c r="Q39" s="25">
        <v>3</v>
      </c>
      <c r="R39" s="25">
        <v>4</v>
      </c>
      <c r="S39" s="25">
        <v>2</v>
      </c>
      <c r="T39" s="25">
        <v>5</v>
      </c>
      <c r="U39" s="25">
        <v>4</v>
      </c>
      <c r="V39" s="37">
        <v>5</v>
      </c>
      <c r="W39" s="30">
        <f t="shared" si="2"/>
        <v>36</v>
      </c>
      <c r="X39" s="30">
        <f t="shared" si="0"/>
        <v>75</v>
      </c>
      <c r="Y39" s="30">
        <v>73</v>
      </c>
      <c r="Z39" s="30">
        <v>74</v>
      </c>
      <c r="AA39" s="30">
        <f t="shared" si="3"/>
        <v>222</v>
      </c>
      <c r="AB39" s="26">
        <f t="shared" si="4"/>
        <v>6</v>
      </c>
      <c r="AC39" s="17">
        <f>IF(D38=0,0,D38-$D$9)</f>
        <v>0</v>
      </c>
      <c r="AD39" s="18">
        <f>IF(E38=0,0,E38-$E$9)</f>
        <v>0</v>
      </c>
      <c r="AE39" s="18">
        <f>IF(F38=0,0,F38-$F$9)</f>
        <v>0</v>
      </c>
      <c r="AF39" s="18">
        <f>IF(G38=0,0,G38-$G$9)</f>
        <v>0</v>
      </c>
      <c r="AG39" s="18">
        <f>IF(H38=0,0,H38-$H$9)</f>
        <v>1</v>
      </c>
      <c r="AH39" s="18">
        <f>IF(I38=0,0,I38-$I$9)</f>
        <v>-1</v>
      </c>
      <c r="AI39" s="18">
        <f>IF(J38=0,0,J38-$J$9)</f>
        <v>0</v>
      </c>
      <c r="AJ39" s="18">
        <f>IF(K38=0,0,K38-$K$9)</f>
        <v>-1</v>
      </c>
      <c r="AK39" s="18">
        <f>IF(L38=0,0,L38-$L$9)</f>
        <v>0</v>
      </c>
      <c r="AL39" s="8">
        <f t="shared" si="5"/>
        <v>-1</v>
      </c>
      <c r="AM39" s="18">
        <f>IF(N38=0,0,N38-$N$9)</f>
        <v>0</v>
      </c>
      <c r="AN39" s="18">
        <f>IF(O38=0,0,O38-$O$9)</f>
        <v>1</v>
      </c>
      <c r="AO39" s="18">
        <f>IF(P38=0,0,P38-$P$9)</f>
        <v>1</v>
      </c>
      <c r="AP39" s="18">
        <f>IF(Q38=0,0,Q38-$Q$9)</f>
        <v>0</v>
      </c>
      <c r="AQ39" s="18">
        <f>IF(R38=0,0,R38-$R$9)</f>
        <v>0</v>
      </c>
      <c r="AR39" s="18">
        <f>IF(S38=0,0,S38-$S$9)</f>
        <v>0</v>
      </c>
      <c r="AS39" s="18">
        <f>IF(T38=0,0,T38-$T$9)</f>
        <v>0</v>
      </c>
      <c r="AT39" s="18">
        <f>IF(U38=0,0,U38-$U$9)</f>
        <v>1</v>
      </c>
      <c r="AU39" s="18">
        <f>IF(V38=0,0,V38-$V$9)</f>
        <v>0</v>
      </c>
      <c r="AV39" s="8">
        <f t="shared" si="6"/>
        <v>3</v>
      </c>
      <c r="AW39" s="18">
        <f t="shared" si="7"/>
        <v>2</v>
      </c>
    </row>
    <row r="40" spans="1:49" s="27" customFormat="1" ht="19.5" customHeight="1" thickBot="1">
      <c r="A40" s="77"/>
      <c r="B40" s="59">
        <v>0.3652777777777778</v>
      </c>
      <c r="C40" s="47" t="s">
        <v>7</v>
      </c>
      <c r="D40" s="28">
        <v>4</v>
      </c>
      <c r="E40" s="29">
        <v>5</v>
      </c>
      <c r="F40" s="29">
        <v>4</v>
      </c>
      <c r="G40" s="29">
        <v>5</v>
      </c>
      <c r="H40" s="29">
        <v>3</v>
      </c>
      <c r="I40" s="29">
        <v>4</v>
      </c>
      <c r="J40" s="29">
        <v>4</v>
      </c>
      <c r="K40" s="29">
        <v>3</v>
      </c>
      <c r="L40" s="29">
        <v>5</v>
      </c>
      <c r="M40" s="30">
        <f t="shared" si="1"/>
        <v>37</v>
      </c>
      <c r="N40" s="28">
        <v>4</v>
      </c>
      <c r="O40" s="29">
        <v>6</v>
      </c>
      <c r="P40" s="29">
        <v>5</v>
      </c>
      <c r="Q40" s="29">
        <v>3</v>
      </c>
      <c r="R40" s="29">
        <v>4</v>
      </c>
      <c r="S40" s="29">
        <v>3</v>
      </c>
      <c r="T40" s="29">
        <v>5</v>
      </c>
      <c r="U40" s="29">
        <v>4</v>
      </c>
      <c r="V40" s="42">
        <v>4</v>
      </c>
      <c r="W40" s="30">
        <f t="shared" si="2"/>
        <v>38</v>
      </c>
      <c r="X40" s="30">
        <f t="shared" si="0"/>
        <v>75</v>
      </c>
      <c r="Y40" s="30">
        <v>73</v>
      </c>
      <c r="Z40" s="30">
        <v>74</v>
      </c>
      <c r="AA40" s="30">
        <f t="shared" si="3"/>
        <v>222</v>
      </c>
      <c r="AB40" s="26">
        <f t="shared" si="4"/>
        <v>6</v>
      </c>
      <c r="AC40" s="17">
        <f>IF(D39=0,0,D39-$D$9)</f>
        <v>0</v>
      </c>
      <c r="AD40" s="18">
        <f>IF(E39=0,0,E39-$E$9)</f>
        <v>1</v>
      </c>
      <c r="AE40" s="18">
        <f>IF(F39=0,0,F39-$F$9)</f>
        <v>-1</v>
      </c>
      <c r="AF40" s="18">
        <f>IF(G39=0,0,G39-$G$9)</f>
        <v>1</v>
      </c>
      <c r="AG40" s="18">
        <f>IF(H39=0,0,H39-$H$9)</f>
        <v>1</v>
      </c>
      <c r="AH40" s="18">
        <f>IF(I39=0,0,I39-$I$9)</f>
        <v>0</v>
      </c>
      <c r="AI40" s="18">
        <f>IF(J39=0,0,J39-$J$9)</f>
        <v>0</v>
      </c>
      <c r="AJ40" s="18">
        <f>IF(K39=0,0,K39-$K$9)</f>
        <v>0</v>
      </c>
      <c r="AK40" s="18">
        <f>IF(L39=0,0,L39-$L$9)</f>
        <v>1</v>
      </c>
      <c r="AL40" s="8">
        <f t="shared" si="5"/>
        <v>3</v>
      </c>
      <c r="AM40" s="18">
        <f>IF(N39=0,0,N39-$N$9)</f>
        <v>0</v>
      </c>
      <c r="AN40" s="18">
        <f>IF(O39=0,0,O39-$O$9)</f>
        <v>0</v>
      </c>
      <c r="AO40" s="18">
        <f>IF(P39=0,0,P39-$P$9)</f>
        <v>0</v>
      </c>
      <c r="AP40" s="18">
        <f>IF(Q39=0,0,Q39-$Q$9)</f>
        <v>0</v>
      </c>
      <c r="AQ40" s="18">
        <f>IF(R39=0,0,R39-$R$9)</f>
        <v>0</v>
      </c>
      <c r="AR40" s="18">
        <f>IF(S39=0,0,S39-$S$9)</f>
        <v>-1</v>
      </c>
      <c r="AS40" s="18">
        <f>IF(T39=0,0,T39-$T$9)</f>
        <v>0</v>
      </c>
      <c r="AT40" s="18">
        <f>IF(U39=0,0,U39-$U$9)</f>
        <v>0</v>
      </c>
      <c r="AU40" s="18">
        <f>IF(V39=0,0,V39-$V$9)</f>
        <v>1</v>
      </c>
      <c r="AV40" s="8">
        <f t="shared" si="6"/>
        <v>0</v>
      </c>
      <c r="AW40" s="18">
        <f t="shared" si="7"/>
        <v>3</v>
      </c>
    </row>
    <row r="41" spans="1:49" s="27" customFormat="1" ht="19.5" customHeight="1" thickBot="1">
      <c r="A41" s="77"/>
      <c r="B41" s="59">
        <v>0.3611111111111111</v>
      </c>
      <c r="C41" s="48" t="s">
        <v>26</v>
      </c>
      <c r="D41" s="33">
        <v>4</v>
      </c>
      <c r="E41" s="34">
        <v>6</v>
      </c>
      <c r="F41" s="34">
        <v>4</v>
      </c>
      <c r="G41" s="34">
        <v>4</v>
      </c>
      <c r="H41" s="34">
        <v>3</v>
      </c>
      <c r="I41" s="34">
        <v>5</v>
      </c>
      <c r="J41" s="34">
        <v>5</v>
      </c>
      <c r="K41" s="34">
        <v>3</v>
      </c>
      <c r="L41" s="36">
        <v>4</v>
      </c>
      <c r="M41" s="31">
        <f t="shared" si="1"/>
        <v>38</v>
      </c>
      <c r="N41" s="35">
        <v>4</v>
      </c>
      <c r="O41" s="34">
        <v>5</v>
      </c>
      <c r="P41" s="34">
        <v>6</v>
      </c>
      <c r="Q41" s="34">
        <v>3</v>
      </c>
      <c r="R41" s="34">
        <v>4</v>
      </c>
      <c r="S41" s="34">
        <v>3</v>
      </c>
      <c r="T41" s="34">
        <v>5</v>
      </c>
      <c r="U41" s="34">
        <v>5</v>
      </c>
      <c r="V41" s="34">
        <v>4</v>
      </c>
      <c r="W41" s="31">
        <f t="shared" si="2"/>
        <v>39</v>
      </c>
      <c r="X41" s="31">
        <f aca="true" t="shared" si="8" ref="X41:X72">M41+W41</f>
        <v>77</v>
      </c>
      <c r="Y41" s="31">
        <v>74</v>
      </c>
      <c r="Z41" s="31">
        <v>71</v>
      </c>
      <c r="AA41" s="30">
        <f t="shared" si="3"/>
        <v>222</v>
      </c>
      <c r="AB41" s="26">
        <f t="shared" si="4"/>
        <v>6</v>
      </c>
      <c r="AC41" s="17">
        <f>IF(D41=0,0,D41-$D$9)</f>
        <v>0</v>
      </c>
      <c r="AD41" s="18">
        <f>IF(E41=0,0,E41-$E$9)</f>
        <v>1</v>
      </c>
      <c r="AE41" s="18">
        <f>IF(F41=0,0,F41-$F$9)</f>
        <v>0</v>
      </c>
      <c r="AF41" s="18">
        <f>IF(G41=0,0,G41-$G$9)</f>
        <v>0</v>
      </c>
      <c r="AG41" s="18">
        <f>IF(H41=0,0,H41-$H$9)</f>
        <v>0</v>
      </c>
      <c r="AH41" s="18">
        <f>IF(I41=0,0,I41-$I$9)</f>
        <v>0</v>
      </c>
      <c r="AI41" s="18">
        <f>IF(J41=0,0,J41-$J$9)</f>
        <v>1</v>
      </c>
      <c r="AJ41" s="18">
        <f>IF(K41=0,0,K41-$K$9)</f>
        <v>0</v>
      </c>
      <c r="AK41" s="18">
        <f>IF(L41=0,0,L41-$L$9)</f>
        <v>0</v>
      </c>
      <c r="AL41" s="8">
        <f t="shared" si="5"/>
        <v>2</v>
      </c>
      <c r="AM41" s="18">
        <f>IF(N41=0,0,N41-$N$9)</f>
        <v>0</v>
      </c>
      <c r="AN41" s="18">
        <f>IF(O41=0,0,O41-$O$9)</f>
        <v>0</v>
      </c>
      <c r="AO41" s="18">
        <f>IF(P41=0,0,P41-$P$9)</f>
        <v>2</v>
      </c>
      <c r="AP41" s="18">
        <f>IF(Q41=0,0,Q41-$Q$9)</f>
        <v>0</v>
      </c>
      <c r="AQ41" s="18">
        <f>IF(R41=0,0,R41-$R$9)</f>
        <v>0</v>
      </c>
      <c r="AR41" s="18">
        <f>IF(S41=0,0,S41-$S$9)</f>
        <v>0</v>
      </c>
      <c r="AS41" s="18">
        <f>IF(T41=0,0,T41-$T$9)</f>
        <v>0</v>
      </c>
      <c r="AT41" s="18">
        <f>IF(U41=0,0,U41-$U$9)</f>
        <v>1</v>
      </c>
      <c r="AU41" s="18">
        <f>IF(V41=0,0,V41-$V$9)</f>
        <v>0</v>
      </c>
      <c r="AV41" s="8">
        <f t="shared" si="6"/>
        <v>3</v>
      </c>
      <c r="AW41" s="18">
        <f t="shared" si="7"/>
        <v>5</v>
      </c>
    </row>
    <row r="42" spans="1:49" s="27" customFormat="1" ht="19.5" customHeight="1" thickBot="1">
      <c r="A42" s="77"/>
      <c r="B42" s="59">
        <v>0.3597222222222222</v>
      </c>
      <c r="C42" s="46" t="s">
        <v>63</v>
      </c>
      <c r="D42" s="24">
        <v>4</v>
      </c>
      <c r="E42" s="25">
        <v>5</v>
      </c>
      <c r="F42" s="25">
        <v>5</v>
      </c>
      <c r="G42" s="25">
        <v>4</v>
      </c>
      <c r="H42" s="25">
        <v>3</v>
      </c>
      <c r="I42" s="25">
        <v>5</v>
      </c>
      <c r="J42" s="25">
        <v>4</v>
      </c>
      <c r="K42" s="25">
        <v>3</v>
      </c>
      <c r="L42" s="43">
        <v>4</v>
      </c>
      <c r="M42" s="30">
        <f aca="true" t="shared" si="9" ref="M42:M73">SUM(D42:L42)</f>
        <v>37</v>
      </c>
      <c r="N42" s="44">
        <v>4</v>
      </c>
      <c r="O42" s="25">
        <v>5</v>
      </c>
      <c r="P42" s="25">
        <v>4</v>
      </c>
      <c r="Q42" s="25">
        <v>4</v>
      </c>
      <c r="R42" s="25">
        <v>4</v>
      </c>
      <c r="S42" s="25">
        <v>3</v>
      </c>
      <c r="T42" s="25">
        <v>6</v>
      </c>
      <c r="U42" s="25">
        <v>4</v>
      </c>
      <c r="V42" s="37">
        <v>4</v>
      </c>
      <c r="W42" s="30">
        <f aca="true" t="shared" si="10" ref="W42:W73">SUM(N42:V42)</f>
        <v>38</v>
      </c>
      <c r="X42" s="30">
        <f t="shared" si="8"/>
        <v>75</v>
      </c>
      <c r="Y42" s="30">
        <v>74</v>
      </c>
      <c r="Z42" s="30">
        <v>73</v>
      </c>
      <c r="AA42" s="30">
        <f aca="true" t="shared" si="11" ref="AA42:AA73">SUM(X42,Z42,Y42)</f>
        <v>222</v>
      </c>
      <c r="AB42" s="26">
        <f aca="true" t="shared" si="12" ref="AB42:AB73">AA42-216</f>
        <v>6</v>
      </c>
      <c r="AC42" s="17">
        <f>IF(D41=0,0,D41-$D$9)</f>
        <v>0</v>
      </c>
      <c r="AD42" s="18">
        <f>IF(E41=0,0,E41-$E$9)</f>
        <v>1</v>
      </c>
      <c r="AE42" s="18">
        <f>IF(F41=0,0,F41-$F$9)</f>
        <v>0</v>
      </c>
      <c r="AF42" s="18">
        <f>IF(G41=0,0,G41-$G$9)</f>
        <v>0</v>
      </c>
      <c r="AG42" s="18">
        <f>IF(H41=0,0,H41-$H$9)</f>
        <v>0</v>
      </c>
      <c r="AH42" s="18">
        <f>IF(I41=0,0,I41-$I$9)</f>
        <v>0</v>
      </c>
      <c r="AI42" s="18">
        <f>IF(J41=0,0,J41-$J$9)</f>
        <v>1</v>
      </c>
      <c r="AJ42" s="18">
        <f>IF(K41=0,0,K41-$K$9)</f>
        <v>0</v>
      </c>
      <c r="AK42" s="18">
        <f>IF(L41=0,0,L41-$L$9)</f>
        <v>0</v>
      </c>
      <c r="AL42" s="8">
        <f t="shared" si="5"/>
        <v>2</v>
      </c>
      <c r="AM42" s="18">
        <f>IF(N41=0,0,N41-$N$9)</f>
        <v>0</v>
      </c>
      <c r="AN42" s="18">
        <f>IF(O41=0,0,O41-$O$9)</f>
        <v>0</v>
      </c>
      <c r="AO42" s="18">
        <f>IF(P41=0,0,P41-$P$9)</f>
        <v>2</v>
      </c>
      <c r="AP42" s="18">
        <f>IF(Q41=0,0,Q41-$Q$9)</f>
        <v>0</v>
      </c>
      <c r="AQ42" s="18">
        <f>IF(R41=0,0,R41-$R$9)</f>
        <v>0</v>
      </c>
      <c r="AR42" s="18">
        <f>IF(S41=0,0,S41-$S$9)</f>
        <v>0</v>
      </c>
      <c r="AS42" s="18">
        <f>IF(T41=0,0,T41-$T$9)</f>
        <v>0</v>
      </c>
      <c r="AT42" s="18">
        <f>IF(U41=0,0,U41-$U$9)</f>
        <v>1</v>
      </c>
      <c r="AU42" s="18">
        <f>IF(V41=0,0,V41-$V$9)</f>
        <v>0</v>
      </c>
      <c r="AV42" s="8">
        <f t="shared" si="6"/>
        <v>3</v>
      </c>
      <c r="AW42" s="18">
        <f t="shared" si="7"/>
        <v>5</v>
      </c>
    </row>
    <row r="43" spans="1:49" s="27" customFormat="1" ht="19.5" customHeight="1" thickBot="1">
      <c r="A43" s="76"/>
      <c r="B43" s="59">
        <v>0.3541666666666667</v>
      </c>
      <c r="C43" s="47" t="s">
        <v>66</v>
      </c>
      <c r="D43" s="28">
        <v>4</v>
      </c>
      <c r="E43" s="29">
        <v>5</v>
      </c>
      <c r="F43" s="29">
        <v>5</v>
      </c>
      <c r="G43" s="29">
        <v>4</v>
      </c>
      <c r="H43" s="29">
        <v>3</v>
      </c>
      <c r="I43" s="29">
        <v>6</v>
      </c>
      <c r="J43" s="29">
        <v>4</v>
      </c>
      <c r="K43" s="29">
        <v>3</v>
      </c>
      <c r="L43" s="29">
        <v>4</v>
      </c>
      <c r="M43" s="30">
        <f t="shared" si="9"/>
        <v>38</v>
      </c>
      <c r="N43" s="28">
        <v>5</v>
      </c>
      <c r="O43" s="29">
        <v>4</v>
      </c>
      <c r="P43" s="29">
        <v>3</v>
      </c>
      <c r="Q43" s="29">
        <v>3</v>
      </c>
      <c r="R43" s="29">
        <v>4</v>
      </c>
      <c r="S43" s="29">
        <v>3</v>
      </c>
      <c r="T43" s="29">
        <v>7</v>
      </c>
      <c r="U43" s="29">
        <v>4</v>
      </c>
      <c r="V43" s="42">
        <v>5</v>
      </c>
      <c r="W43" s="30">
        <f t="shared" si="10"/>
        <v>38</v>
      </c>
      <c r="X43" s="30">
        <f t="shared" si="8"/>
        <v>76</v>
      </c>
      <c r="Y43" s="30">
        <v>72</v>
      </c>
      <c r="Z43" s="30">
        <v>74</v>
      </c>
      <c r="AA43" s="30">
        <f t="shared" si="11"/>
        <v>222</v>
      </c>
      <c r="AB43" s="26">
        <f t="shared" si="12"/>
        <v>6</v>
      </c>
      <c r="AC43" s="17">
        <f>IF(D42=0,0,D42-$D$9)</f>
        <v>0</v>
      </c>
      <c r="AD43" s="18">
        <f>IF(E42=0,0,E42-$E$9)</f>
        <v>0</v>
      </c>
      <c r="AE43" s="18">
        <f>IF(F42=0,0,F42-$F$9)</f>
        <v>1</v>
      </c>
      <c r="AF43" s="18">
        <f>IF(G42=0,0,G42-$G$9)</f>
        <v>0</v>
      </c>
      <c r="AG43" s="18">
        <f>IF(H42=0,0,H42-$H$9)</f>
        <v>0</v>
      </c>
      <c r="AH43" s="18">
        <f>IF(I42=0,0,I42-$I$9)</f>
        <v>0</v>
      </c>
      <c r="AI43" s="18">
        <f>IF(J42=0,0,J42-$J$9)</f>
        <v>0</v>
      </c>
      <c r="AJ43" s="18">
        <f>IF(K42=0,0,K42-$K$9)</f>
        <v>0</v>
      </c>
      <c r="AK43" s="18">
        <f>IF(L42=0,0,L42-$L$9)</f>
        <v>0</v>
      </c>
      <c r="AL43" s="8">
        <f t="shared" si="5"/>
        <v>1</v>
      </c>
      <c r="AM43" s="18">
        <f>IF(N42=0,0,N42-$N$9)</f>
        <v>0</v>
      </c>
      <c r="AN43" s="18">
        <f>IF(O42=0,0,O42-$O$9)</f>
        <v>0</v>
      </c>
      <c r="AO43" s="18">
        <f>IF(P42=0,0,P42-$P$9)</f>
        <v>0</v>
      </c>
      <c r="AP43" s="18">
        <f>IF(Q42=0,0,Q42-$Q$9)</f>
        <v>1</v>
      </c>
      <c r="AQ43" s="18">
        <f>IF(R42=0,0,R42-$R$9)</f>
        <v>0</v>
      </c>
      <c r="AR43" s="18">
        <f>IF(S42=0,0,S42-$S$9)</f>
        <v>0</v>
      </c>
      <c r="AS43" s="18">
        <f>IF(T42=0,0,T42-$T$9)</f>
        <v>1</v>
      </c>
      <c r="AT43" s="18">
        <f>IF(U42=0,0,U42-$U$9)</f>
        <v>0</v>
      </c>
      <c r="AU43" s="18">
        <f>IF(V42=0,0,V42-$V$9)</f>
        <v>0</v>
      </c>
      <c r="AV43" s="8">
        <f t="shared" si="6"/>
        <v>2</v>
      </c>
      <c r="AW43" s="18">
        <f t="shared" si="7"/>
        <v>3</v>
      </c>
    </row>
    <row r="44" spans="1:49" s="27" customFormat="1" ht="19.5" customHeight="1" thickBot="1">
      <c r="A44" s="45" t="s">
        <v>80</v>
      </c>
      <c r="B44" s="59">
        <v>0.3680555555555556</v>
      </c>
      <c r="C44" s="48" t="s">
        <v>12</v>
      </c>
      <c r="D44" s="33">
        <v>5</v>
      </c>
      <c r="E44" s="34">
        <v>6</v>
      </c>
      <c r="F44" s="34">
        <v>4</v>
      </c>
      <c r="G44" s="34">
        <v>6</v>
      </c>
      <c r="H44" s="34">
        <v>3</v>
      </c>
      <c r="I44" s="34">
        <v>5</v>
      </c>
      <c r="J44" s="34">
        <v>5</v>
      </c>
      <c r="K44" s="34">
        <v>3</v>
      </c>
      <c r="L44" s="36">
        <v>5</v>
      </c>
      <c r="M44" s="31">
        <f t="shared" si="9"/>
        <v>42</v>
      </c>
      <c r="N44" s="35">
        <v>4</v>
      </c>
      <c r="O44" s="36">
        <v>5</v>
      </c>
      <c r="P44" s="36">
        <v>3</v>
      </c>
      <c r="Q44" s="36">
        <v>4</v>
      </c>
      <c r="R44" s="36">
        <v>4</v>
      </c>
      <c r="S44" s="36">
        <v>3</v>
      </c>
      <c r="T44" s="36">
        <v>5</v>
      </c>
      <c r="U44" s="36">
        <v>4</v>
      </c>
      <c r="V44" s="36">
        <v>4</v>
      </c>
      <c r="W44" s="31">
        <f t="shared" si="10"/>
        <v>36</v>
      </c>
      <c r="X44" s="31">
        <f t="shared" si="8"/>
        <v>78</v>
      </c>
      <c r="Y44" s="31">
        <v>76</v>
      </c>
      <c r="Z44" s="31">
        <v>69</v>
      </c>
      <c r="AA44" s="30">
        <f t="shared" si="11"/>
        <v>223</v>
      </c>
      <c r="AB44" s="26">
        <f t="shared" si="12"/>
        <v>7</v>
      </c>
      <c r="AC44" s="17">
        <f>IF(D44=0,0,D44-$D$9)</f>
        <v>1</v>
      </c>
      <c r="AD44" s="18">
        <f>IF(E44=0,0,E44-$E$9)</f>
        <v>1</v>
      </c>
      <c r="AE44" s="18">
        <f>IF(F44=0,0,F44-$F$9)</f>
        <v>0</v>
      </c>
      <c r="AF44" s="18">
        <f>IF(G44=0,0,G44-$G$9)</f>
        <v>2</v>
      </c>
      <c r="AG44" s="18">
        <f>IF(H44=0,0,H44-$H$9)</f>
        <v>0</v>
      </c>
      <c r="AH44" s="18">
        <f>IF(I44=0,0,I44-$I$9)</f>
        <v>0</v>
      </c>
      <c r="AI44" s="18">
        <f>IF(J44=0,0,J44-$J$9)</f>
        <v>1</v>
      </c>
      <c r="AJ44" s="18">
        <f>IF(K44=0,0,K44-$K$9)</f>
        <v>0</v>
      </c>
      <c r="AK44" s="18">
        <f>IF(L44=0,0,L44-$L$9)</f>
        <v>1</v>
      </c>
      <c r="AL44" s="8">
        <f t="shared" si="5"/>
        <v>6</v>
      </c>
      <c r="AM44" s="18">
        <f>IF(N44=0,0,N44-$N$9)</f>
        <v>0</v>
      </c>
      <c r="AN44" s="18">
        <f>IF(O44=0,0,O44-$O$9)</f>
        <v>0</v>
      </c>
      <c r="AO44" s="18">
        <f>IF(P44=0,0,P44-$P$9)</f>
        <v>-1</v>
      </c>
      <c r="AP44" s="18">
        <f>IF(Q44=0,0,Q44-$Q$9)</f>
        <v>1</v>
      </c>
      <c r="AQ44" s="18">
        <f>IF(R44=0,0,R44-$R$9)</f>
        <v>0</v>
      </c>
      <c r="AR44" s="18">
        <f>IF(S44=0,0,S44-$S$9)</f>
        <v>0</v>
      </c>
      <c r="AS44" s="18">
        <f>IF(T44=0,0,T44-$T$9)</f>
        <v>0</v>
      </c>
      <c r="AT44" s="18">
        <f>IF(U44=0,0,U44-$U$9)</f>
        <v>0</v>
      </c>
      <c r="AU44" s="18">
        <f>IF(V44=0,0,V44-$V$9)</f>
        <v>0</v>
      </c>
      <c r="AV44" s="8">
        <f t="shared" si="6"/>
        <v>0</v>
      </c>
      <c r="AW44" s="18">
        <f t="shared" si="7"/>
        <v>6</v>
      </c>
    </row>
    <row r="45" spans="1:49" s="27" customFormat="1" ht="19.5" customHeight="1" thickBot="1">
      <c r="A45" s="79" t="s">
        <v>97</v>
      </c>
      <c r="B45" s="59">
        <v>0.4305555555555556</v>
      </c>
      <c r="C45" s="46" t="s">
        <v>65</v>
      </c>
      <c r="D45" s="24">
        <v>4</v>
      </c>
      <c r="E45" s="25">
        <v>4</v>
      </c>
      <c r="F45" s="25">
        <v>5</v>
      </c>
      <c r="G45" s="25">
        <v>6</v>
      </c>
      <c r="H45" s="25">
        <v>3</v>
      </c>
      <c r="I45" s="25">
        <v>4</v>
      </c>
      <c r="J45" s="25">
        <v>3</v>
      </c>
      <c r="K45" s="25">
        <v>3</v>
      </c>
      <c r="L45" s="43">
        <v>4</v>
      </c>
      <c r="M45" s="30">
        <f t="shared" si="9"/>
        <v>36</v>
      </c>
      <c r="N45" s="44">
        <v>4</v>
      </c>
      <c r="O45" s="29">
        <v>5</v>
      </c>
      <c r="P45" s="29">
        <v>4</v>
      </c>
      <c r="Q45" s="29">
        <v>3</v>
      </c>
      <c r="R45" s="29">
        <v>5</v>
      </c>
      <c r="S45" s="29">
        <v>3</v>
      </c>
      <c r="T45" s="29">
        <v>5</v>
      </c>
      <c r="U45" s="29">
        <v>5</v>
      </c>
      <c r="V45" s="43">
        <v>4</v>
      </c>
      <c r="W45" s="30">
        <f t="shared" si="10"/>
        <v>38</v>
      </c>
      <c r="X45" s="30">
        <f t="shared" si="8"/>
        <v>74</v>
      </c>
      <c r="Y45" s="30">
        <v>76</v>
      </c>
      <c r="Z45" s="30">
        <v>74</v>
      </c>
      <c r="AA45" s="30">
        <f t="shared" si="11"/>
        <v>224</v>
      </c>
      <c r="AB45" s="26">
        <f t="shared" si="12"/>
        <v>8</v>
      </c>
      <c r="AC45" s="17">
        <f>IF(D44=0,0,D44-$D$9)</f>
        <v>1</v>
      </c>
      <c r="AD45" s="18">
        <f>IF(E44=0,0,E44-$E$9)</f>
        <v>1</v>
      </c>
      <c r="AE45" s="18">
        <f>IF(F44=0,0,F44-$F$9)</f>
        <v>0</v>
      </c>
      <c r="AF45" s="18">
        <f>IF(G44=0,0,G44-$G$9)</f>
        <v>2</v>
      </c>
      <c r="AG45" s="18">
        <f>IF(H44=0,0,H44-$H$9)</f>
        <v>0</v>
      </c>
      <c r="AH45" s="18">
        <f>IF(I44=0,0,I44-$I$9)</f>
        <v>0</v>
      </c>
      <c r="AI45" s="18">
        <f>IF(J44=0,0,J44-$J$9)</f>
        <v>1</v>
      </c>
      <c r="AJ45" s="18">
        <f>IF(K44=0,0,K44-$K$9)</f>
        <v>0</v>
      </c>
      <c r="AK45" s="18">
        <f>IF(L44=0,0,L44-$L$9)</f>
        <v>1</v>
      </c>
      <c r="AL45" s="8">
        <f t="shared" si="5"/>
        <v>6</v>
      </c>
      <c r="AM45" s="18">
        <f>IF(N44=0,0,N44-$N$9)</f>
        <v>0</v>
      </c>
      <c r="AN45" s="18">
        <f>IF(O44=0,0,O44-$O$9)</f>
        <v>0</v>
      </c>
      <c r="AO45" s="18">
        <f>IF(P44=0,0,P44-$P$9)</f>
        <v>-1</v>
      </c>
      <c r="AP45" s="18">
        <f>IF(Q44=0,0,Q44-$Q$9)</f>
        <v>1</v>
      </c>
      <c r="AQ45" s="18">
        <f>IF(R44=0,0,R44-$R$9)</f>
        <v>0</v>
      </c>
      <c r="AR45" s="18">
        <f>IF(S44=0,0,S44-$S$9)</f>
        <v>0</v>
      </c>
      <c r="AS45" s="18">
        <f>IF(T44=0,0,T44-$T$9)</f>
        <v>0</v>
      </c>
      <c r="AT45" s="18">
        <f>IF(U44=0,0,U44-$U$9)</f>
        <v>0</v>
      </c>
      <c r="AU45" s="18">
        <f>IF(V44=0,0,V44-$V$9)</f>
        <v>0</v>
      </c>
      <c r="AV45" s="8">
        <f t="shared" si="6"/>
        <v>0</v>
      </c>
      <c r="AW45" s="18">
        <f t="shared" si="7"/>
        <v>6</v>
      </c>
    </row>
    <row r="46" spans="1:49" s="27" customFormat="1" ht="19.5" customHeight="1" thickBot="1">
      <c r="A46" s="77"/>
      <c r="B46" s="59">
        <v>0.4236111111111111</v>
      </c>
      <c r="C46" s="47" t="s">
        <v>70</v>
      </c>
      <c r="D46" s="28">
        <v>4</v>
      </c>
      <c r="E46" s="29">
        <v>6</v>
      </c>
      <c r="F46" s="29">
        <v>4</v>
      </c>
      <c r="G46" s="29">
        <v>4</v>
      </c>
      <c r="H46" s="29">
        <v>3</v>
      </c>
      <c r="I46" s="29">
        <v>5</v>
      </c>
      <c r="J46" s="29">
        <v>4</v>
      </c>
      <c r="K46" s="29">
        <v>2</v>
      </c>
      <c r="L46" s="29">
        <v>4</v>
      </c>
      <c r="M46" s="30">
        <f t="shared" si="9"/>
        <v>36</v>
      </c>
      <c r="N46" s="28">
        <v>3</v>
      </c>
      <c r="O46" s="29">
        <v>5</v>
      </c>
      <c r="P46" s="29">
        <v>4</v>
      </c>
      <c r="Q46" s="29">
        <v>3</v>
      </c>
      <c r="R46" s="29">
        <v>5</v>
      </c>
      <c r="S46" s="29">
        <v>2</v>
      </c>
      <c r="T46" s="29">
        <v>5</v>
      </c>
      <c r="U46" s="29">
        <v>5</v>
      </c>
      <c r="V46" s="42">
        <v>6</v>
      </c>
      <c r="W46" s="30">
        <f t="shared" si="10"/>
        <v>38</v>
      </c>
      <c r="X46" s="30">
        <f t="shared" si="8"/>
        <v>74</v>
      </c>
      <c r="Y46" s="30">
        <v>74</v>
      </c>
      <c r="Z46" s="30">
        <v>76</v>
      </c>
      <c r="AA46" s="30">
        <f t="shared" si="11"/>
        <v>224</v>
      </c>
      <c r="AB46" s="26">
        <f t="shared" si="12"/>
        <v>8</v>
      </c>
      <c r="AC46" s="17">
        <f>IF(D45=0,0,D45-$D$9)</f>
        <v>0</v>
      </c>
      <c r="AD46" s="18">
        <f>IF(E45=0,0,E45-$E$9)</f>
        <v>-1</v>
      </c>
      <c r="AE46" s="18">
        <f>IF(F45=0,0,F45-$F$9)</f>
        <v>1</v>
      </c>
      <c r="AF46" s="18">
        <f>IF(G45=0,0,G45-$G$9)</f>
        <v>2</v>
      </c>
      <c r="AG46" s="18">
        <f>IF(H45=0,0,H45-$H$9)</f>
        <v>0</v>
      </c>
      <c r="AH46" s="18">
        <f>IF(I45=0,0,I45-$I$9)</f>
        <v>-1</v>
      </c>
      <c r="AI46" s="18">
        <f>IF(J45=0,0,J45-$J$9)</f>
        <v>-1</v>
      </c>
      <c r="AJ46" s="18">
        <f>IF(K45=0,0,K45-$K$9)</f>
        <v>0</v>
      </c>
      <c r="AK46" s="18">
        <f>IF(L45=0,0,L45-$L$9)</f>
        <v>0</v>
      </c>
      <c r="AL46" s="8">
        <f t="shared" si="5"/>
        <v>0</v>
      </c>
      <c r="AM46" s="18">
        <f>IF(N45=0,0,N45-$N$9)</f>
        <v>0</v>
      </c>
      <c r="AN46" s="18">
        <f>IF(O45=0,0,O45-$O$9)</f>
        <v>0</v>
      </c>
      <c r="AO46" s="18">
        <f>IF(P45=0,0,P45-$P$9)</f>
        <v>0</v>
      </c>
      <c r="AP46" s="18">
        <f>IF(Q45=0,0,Q45-$Q$9)</f>
        <v>0</v>
      </c>
      <c r="AQ46" s="18">
        <f>IF(R45=0,0,R45-$R$9)</f>
        <v>1</v>
      </c>
      <c r="AR46" s="18">
        <f>IF(S45=0,0,S45-$S$9)</f>
        <v>0</v>
      </c>
      <c r="AS46" s="18">
        <f>IF(T45=0,0,T45-$T$9)</f>
        <v>0</v>
      </c>
      <c r="AT46" s="18">
        <f>IF(U45=0,0,U45-$U$9)</f>
        <v>1</v>
      </c>
      <c r="AU46" s="18">
        <f>IF(V45=0,0,V45-$V$9)</f>
        <v>0</v>
      </c>
      <c r="AV46" s="8">
        <f t="shared" si="6"/>
        <v>2</v>
      </c>
      <c r="AW46" s="18">
        <f t="shared" si="7"/>
        <v>2</v>
      </c>
    </row>
    <row r="47" spans="1:49" s="27" customFormat="1" ht="19.5" customHeight="1" thickBot="1">
      <c r="A47" s="77"/>
      <c r="B47" s="59">
        <v>0.3888888888888889</v>
      </c>
      <c r="C47" s="48" t="s">
        <v>58</v>
      </c>
      <c r="D47" s="33">
        <v>4</v>
      </c>
      <c r="E47" s="34">
        <v>6</v>
      </c>
      <c r="F47" s="34">
        <v>4</v>
      </c>
      <c r="G47" s="34">
        <v>4</v>
      </c>
      <c r="H47" s="34">
        <v>3</v>
      </c>
      <c r="I47" s="34">
        <v>5</v>
      </c>
      <c r="J47" s="34">
        <v>5</v>
      </c>
      <c r="K47" s="34">
        <v>3</v>
      </c>
      <c r="L47" s="36">
        <v>4</v>
      </c>
      <c r="M47" s="31">
        <f t="shared" si="9"/>
        <v>38</v>
      </c>
      <c r="N47" s="35">
        <v>5</v>
      </c>
      <c r="O47" s="36">
        <v>5</v>
      </c>
      <c r="P47" s="36">
        <v>6</v>
      </c>
      <c r="Q47" s="36">
        <v>3</v>
      </c>
      <c r="R47" s="36">
        <v>4</v>
      </c>
      <c r="S47" s="36">
        <v>3</v>
      </c>
      <c r="T47" s="36">
        <v>7</v>
      </c>
      <c r="U47" s="36">
        <v>4</v>
      </c>
      <c r="V47" s="36">
        <v>5</v>
      </c>
      <c r="W47" s="31">
        <f t="shared" si="10"/>
        <v>42</v>
      </c>
      <c r="X47" s="31">
        <f t="shared" si="8"/>
        <v>80</v>
      </c>
      <c r="Y47" s="31">
        <v>73</v>
      </c>
      <c r="Z47" s="31">
        <v>71</v>
      </c>
      <c r="AA47" s="30">
        <f t="shared" si="11"/>
        <v>224</v>
      </c>
      <c r="AB47" s="26">
        <f t="shared" si="12"/>
        <v>8</v>
      </c>
      <c r="AC47" s="17">
        <f>IF(D47=0,0,D47-$D$9)</f>
        <v>0</v>
      </c>
      <c r="AD47" s="18">
        <f>IF(E47=0,0,E47-$E$9)</f>
        <v>1</v>
      </c>
      <c r="AE47" s="18">
        <f>IF(F47=0,0,F47-$F$9)</f>
        <v>0</v>
      </c>
      <c r="AF47" s="18">
        <f>IF(G47=0,0,G47-$G$9)</f>
        <v>0</v>
      </c>
      <c r="AG47" s="18">
        <f>IF(H47=0,0,H47-$H$9)</f>
        <v>0</v>
      </c>
      <c r="AH47" s="18">
        <f>IF(I47=0,0,I47-$I$9)</f>
        <v>0</v>
      </c>
      <c r="AI47" s="18">
        <f>IF(J47=0,0,J47-$J$9)</f>
        <v>1</v>
      </c>
      <c r="AJ47" s="18">
        <f>IF(K47=0,0,K47-$K$9)</f>
        <v>0</v>
      </c>
      <c r="AK47" s="18">
        <f>IF(L47=0,0,L47-$L$9)</f>
        <v>0</v>
      </c>
      <c r="AL47" s="8">
        <f aca="true" t="shared" si="13" ref="AL47:AL76">SUM(AC47:AK47)</f>
        <v>2</v>
      </c>
      <c r="AM47" s="18">
        <f>IF(N47=0,0,N47-$N$9)</f>
        <v>1</v>
      </c>
      <c r="AN47" s="18">
        <f>IF(O47=0,0,O47-$O$9)</f>
        <v>0</v>
      </c>
      <c r="AO47" s="18">
        <f>IF(P47=0,0,P47-$P$9)</f>
        <v>2</v>
      </c>
      <c r="AP47" s="18">
        <f>IF(Q47=0,0,Q47-$Q$9)</f>
        <v>0</v>
      </c>
      <c r="AQ47" s="18">
        <f>IF(R47=0,0,R47-$R$9)</f>
        <v>0</v>
      </c>
      <c r="AR47" s="18">
        <f>IF(S47=0,0,S47-$S$9)</f>
        <v>0</v>
      </c>
      <c r="AS47" s="18">
        <f>IF(T47=0,0,T47-$T$9)</f>
        <v>2</v>
      </c>
      <c r="AT47" s="18">
        <f>IF(U47=0,0,U47-$U$9)</f>
        <v>0</v>
      </c>
      <c r="AU47" s="18">
        <f>IF(V47=0,0,V47-$V$9)</f>
        <v>1</v>
      </c>
      <c r="AV47" s="8">
        <f aca="true" t="shared" si="14" ref="AV47:AV76">SUM(AM47:AU47)</f>
        <v>6</v>
      </c>
      <c r="AW47" s="18">
        <f aca="true" t="shared" si="15" ref="AW47:AW76">AL47+AV47</f>
        <v>8</v>
      </c>
    </row>
    <row r="48" spans="1:49" s="27" customFormat="1" ht="19.5" customHeight="1" thickBot="1">
      <c r="A48" s="77"/>
      <c r="B48" s="59">
        <v>0.3888888888888889</v>
      </c>
      <c r="C48" s="46" t="s">
        <v>48</v>
      </c>
      <c r="D48" s="24">
        <v>4</v>
      </c>
      <c r="E48" s="25">
        <v>5</v>
      </c>
      <c r="F48" s="25">
        <v>4</v>
      </c>
      <c r="G48" s="25">
        <v>4</v>
      </c>
      <c r="H48" s="25">
        <v>3</v>
      </c>
      <c r="I48" s="25">
        <v>5</v>
      </c>
      <c r="J48" s="25">
        <v>4</v>
      </c>
      <c r="K48" s="25">
        <v>3</v>
      </c>
      <c r="L48" s="43">
        <v>8</v>
      </c>
      <c r="M48" s="30">
        <f t="shared" si="9"/>
        <v>40</v>
      </c>
      <c r="N48" s="44">
        <v>3</v>
      </c>
      <c r="O48" s="29">
        <v>7</v>
      </c>
      <c r="P48" s="29">
        <v>5</v>
      </c>
      <c r="Q48" s="29">
        <v>3</v>
      </c>
      <c r="R48" s="29">
        <v>4</v>
      </c>
      <c r="S48" s="29">
        <v>3</v>
      </c>
      <c r="T48" s="29">
        <v>4</v>
      </c>
      <c r="U48" s="29">
        <v>7</v>
      </c>
      <c r="V48" s="43">
        <v>4</v>
      </c>
      <c r="W48" s="30">
        <f t="shared" si="10"/>
        <v>40</v>
      </c>
      <c r="X48" s="30">
        <f t="shared" si="8"/>
        <v>80</v>
      </c>
      <c r="Y48" s="30">
        <v>73</v>
      </c>
      <c r="Z48" s="30">
        <v>71</v>
      </c>
      <c r="AA48" s="30">
        <f t="shared" si="11"/>
        <v>224</v>
      </c>
      <c r="AB48" s="26">
        <f t="shared" si="12"/>
        <v>8</v>
      </c>
      <c r="AC48" s="17">
        <f>IF(D48=0,0,D48-$D$9)</f>
        <v>0</v>
      </c>
      <c r="AD48" s="18">
        <f>IF(E48=0,0,E48-$E$9)</f>
        <v>0</v>
      </c>
      <c r="AE48" s="18">
        <f>IF(F48=0,0,F48-$F$9)</f>
        <v>0</v>
      </c>
      <c r="AF48" s="18">
        <f>IF(G48=0,0,G48-$G$9)</f>
        <v>0</v>
      </c>
      <c r="AG48" s="18">
        <f>IF(H48=0,0,H48-$H$9)</f>
        <v>0</v>
      </c>
      <c r="AH48" s="18">
        <f>IF(I48=0,0,I48-$I$9)</f>
        <v>0</v>
      </c>
      <c r="AI48" s="18">
        <f>IF(J48=0,0,J48-$J$9)</f>
        <v>0</v>
      </c>
      <c r="AJ48" s="18">
        <f>IF(K48=0,0,K48-$K$9)</f>
        <v>0</v>
      </c>
      <c r="AK48" s="18">
        <f>IF(L48=0,0,L48-$L$9)</f>
        <v>4</v>
      </c>
      <c r="AL48" s="8">
        <f t="shared" si="13"/>
        <v>4</v>
      </c>
      <c r="AM48" s="18">
        <f>IF(N48=0,0,N48-$N$9)</f>
        <v>-1</v>
      </c>
      <c r="AN48" s="18">
        <f>IF(O48=0,0,O48-$O$9)</f>
        <v>2</v>
      </c>
      <c r="AO48" s="18">
        <f>IF(P48=0,0,P48-$P$9)</f>
        <v>1</v>
      </c>
      <c r="AP48" s="18">
        <f>IF(Q48=0,0,Q48-$Q$9)</f>
        <v>0</v>
      </c>
      <c r="AQ48" s="18">
        <f>IF(R48=0,0,R48-$R$9)</f>
        <v>0</v>
      </c>
      <c r="AR48" s="18">
        <f>IF(S48=0,0,S48-$S$9)</f>
        <v>0</v>
      </c>
      <c r="AS48" s="18">
        <f>IF(T48=0,0,T48-$T$9)</f>
        <v>-1</v>
      </c>
      <c r="AT48" s="18">
        <f>IF(U48=0,0,U48-$U$9)</f>
        <v>3</v>
      </c>
      <c r="AU48" s="18">
        <f>IF(V48=0,0,V48-$V$9)</f>
        <v>0</v>
      </c>
      <c r="AV48" s="8">
        <f t="shared" si="14"/>
        <v>4</v>
      </c>
      <c r="AW48" s="18">
        <f t="shared" si="15"/>
        <v>8</v>
      </c>
    </row>
    <row r="49" spans="1:49" s="27" customFormat="1" ht="19.5" customHeight="1" thickBot="1">
      <c r="A49" s="77"/>
      <c r="B49" s="59">
        <v>0.37222222222222223</v>
      </c>
      <c r="C49" s="47" t="s">
        <v>34</v>
      </c>
      <c r="D49" s="28">
        <v>4</v>
      </c>
      <c r="E49" s="29">
        <v>4</v>
      </c>
      <c r="F49" s="29">
        <v>3</v>
      </c>
      <c r="G49" s="29">
        <v>4</v>
      </c>
      <c r="H49" s="29">
        <v>3</v>
      </c>
      <c r="I49" s="29">
        <v>5</v>
      </c>
      <c r="J49" s="29">
        <v>4</v>
      </c>
      <c r="K49" s="29">
        <v>4</v>
      </c>
      <c r="L49" s="29">
        <v>7</v>
      </c>
      <c r="M49" s="30">
        <f t="shared" si="9"/>
        <v>38</v>
      </c>
      <c r="N49" s="28">
        <v>4</v>
      </c>
      <c r="O49" s="29">
        <v>6</v>
      </c>
      <c r="P49" s="29">
        <v>5</v>
      </c>
      <c r="Q49" s="29">
        <v>4</v>
      </c>
      <c r="R49" s="29">
        <v>5</v>
      </c>
      <c r="S49" s="29">
        <v>3</v>
      </c>
      <c r="T49" s="29">
        <v>4</v>
      </c>
      <c r="U49" s="29">
        <v>4</v>
      </c>
      <c r="V49" s="42">
        <v>4</v>
      </c>
      <c r="W49" s="30">
        <f t="shared" si="10"/>
        <v>39</v>
      </c>
      <c r="X49" s="30">
        <f t="shared" si="8"/>
        <v>77</v>
      </c>
      <c r="Y49" s="30">
        <v>72</v>
      </c>
      <c r="Z49" s="30">
        <v>75</v>
      </c>
      <c r="AA49" s="30">
        <f t="shared" si="11"/>
        <v>224</v>
      </c>
      <c r="AB49" s="26">
        <f t="shared" si="12"/>
        <v>8</v>
      </c>
      <c r="AC49" s="17">
        <f>IF(D48=0,0,D48-$D$9)</f>
        <v>0</v>
      </c>
      <c r="AD49" s="18">
        <f>IF(E48=0,0,E48-$E$9)</f>
        <v>0</v>
      </c>
      <c r="AE49" s="18">
        <f>IF(F48=0,0,F48-$F$9)</f>
        <v>0</v>
      </c>
      <c r="AF49" s="18">
        <f>IF(G48=0,0,G48-$G$9)</f>
        <v>0</v>
      </c>
      <c r="AG49" s="18">
        <f>IF(H48=0,0,H48-$H$9)</f>
        <v>0</v>
      </c>
      <c r="AH49" s="18">
        <f>IF(I48=0,0,I48-$I$9)</f>
        <v>0</v>
      </c>
      <c r="AI49" s="18">
        <f>IF(J48=0,0,J48-$J$9)</f>
        <v>0</v>
      </c>
      <c r="AJ49" s="18">
        <f>IF(K48=0,0,K48-$K$9)</f>
        <v>0</v>
      </c>
      <c r="AK49" s="18">
        <f>IF(L48=0,0,L48-$L$9)</f>
        <v>4</v>
      </c>
      <c r="AL49" s="8">
        <f t="shared" si="13"/>
        <v>4</v>
      </c>
      <c r="AM49" s="18">
        <f>IF(N48=0,0,N48-$N$9)</f>
        <v>-1</v>
      </c>
      <c r="AN49" s="18">
        <f>IF(O48=0,0,O48-$O$9)</f>
        <v>2</v>
      </c>
      <c r="AO49" s="18">
        <f>IF(P48=0,0,P48-$P$9)</f>
        <v>1</v>
      </c>
      <c r="AP49" s="18">
        <f>IF(Q48=0,0,Q48-$Q$9)</f>
        <v>0</v>
      </c>
      <c r="AQ49" s="18">
        <f>IF(R48=0,0,R48-$R$9)</f>
        <v>0</v>
      </c>
      <c r="AR49" s="18">
        <f>IF(S48=0,0,S48-$S$9)</f>
        <v>0</v>
      </c>
      <c r="AS49" s="18">
        <f>IF(T48=0,0,T48-$T$9)</f>
        <v>-1</v>
      </c>
      <c r="AT49" s="18">
        <f>IF(U48=0,0,U48-$U$9)</f>
        <v>3</v>
      </c>
      <c r="AU49" s="18">
        <f>IF(V48=0,0,V48-$V$9)</f>
        <v>0</v>
      </c>
      <c r="AV49" s="8">
        <f t="shared" si="14"/>
        <v>4</v>
      </c>
      <c r="AW49" s="18">
        <f t="shared" si="15"/>
        <v>8</v>
      </c>
    </row>
    <row r="50" spans="1:49" s="27" customFormat="1" ht="19.5" customHeight="1" thickBot="1">
      <c r="A50" s="77"/>
      <c r="B50" s="59">
        <v>0.3611111111111111</v>
      </c>
      <c r="C50" s="48" t="s">
        <v>67</v>
      </c>
      <c r="D50" s="33">
        <v>4</v>
      </c>
      <c r="E50" s="34">
        <v>6</v>
      </c>
      <c r="F50" s="34">
        <v>4</v>
      </c>
      <c r="G50" s="34">
        <v>5</v>
      </c>
      <c r="H50" s="34">
        <v>4</v>
      </c>
      <c r="I50" s="34">
        <v>5</v>
      </c>
      <c r="J50" s="34">
        <v>4</v>
      </c>
      <c r="K50" s="34">
        <v>3</v>
      </c>
      <c r="L50" s="36">
        <v>5</v>
      </c>
      <c r="M50" s="31">
        <f t="shared" si="9"/>
        <v>40</v>
      </c>
      <c r="N50" s="35">
        <v>4</v>
      </c>
      <c r="O50" s="36">
        <v>5</v>
      </c>
      <c r="P50" s="36">
        <v>5</v>
      </c>
      <c r="Q50" s="36">
        <v>3</v>
      </c>
      <c r="R50" s="36">
        <v>4</v>
      </c>
      <c r="S50" s="36">
        <v>3</v>
      </c>
      <c r="T50" s="36">
        <v>6</v>
      </c>
      <c r="U50" s="36">
        <v>5</v>
      </c>
      <c r="V50" s="36">
        <v>4</v>
      </c>
      <c r="W50" s="31">
        <f t="shared" si="10"/>
        <v>39</v>
      </c>
      <c r="X50" s="31">
        <f t="shared" si="8"/>
        <v>79</v>
      </c>
      <c r="Y50" s="31">
        <v>71</v>
      </c>
      <c r="Z50" s="31">
        <v>74</v>
      </c>
      <c r="AA50" s="30">
        <f t="shared" si="11"/>
        <v>224</v>
      </c>
      <c r="AB50" s="26">
        <f t="shared" si="12"/>
        <v>8</v>
      </c>
      <c r="AC50" s="17">
        <f>IF(D50=0,0,D50-$D$9)</f>
        <v>0</v>
      </c>
      <c r="AD50" s="18">
        <f>IF(E50=0,0,E50-$E$9)</f>
        <v>1</v>
      </c>
      <c r="AE50" s="18">
        <f>IF(F50=0,0,F50-$F$9)</f>
        <v>0</v>
      </c>
      <c r="AF50" s="18">
        <f>IF(G50=0,0,G50-$G$9)</f>
        <v>1</v>
      </c>
      <c r="AG50" s="18">
        <f>IF(H50=0,0,H50-$H$9)</f>
        <v>1</v>
      </c>
      <c r="AH50" s="18">
        <f>IF(I50=0,0,I50-$I$9)</f>
        <v>0</v>
      </c>
      <c r="AI50" s="18">
        <f>IF(J50=0,0,J50-$J$9)</f>
        <v>0</v>
      </c>
      <c r="AJ50" s="18">
        <f>IF(K50=0,0,K50-$K$9)</f>
        <v>0</v>
      </c>
      <c r="AK50" s="18">
        <f>IF(L50=0,0,L50-$L$9)</f>
        <v>1</v>
      </c>
      <c r="AL50" s="8">
        <f t="shared" si="13"/>
        <v>4</v>
      </c>
      <c r="AM50" s="18">
        <f>IF(N50=0,0,N50-$N$9)</f>
        <v>0</v>
      </c>
      <c r="AN50" s="18">
        <f>IF(O50=0,0,O50-$O$9)</f>
        <v>0</v>
      </c>
      <c r="AO50" s="18">
        <f>IF(P50=0,0,P50-$P$9)</f>
        <v>1</v>
      </c>
      <c r="AP50" s="18">
        <f>IF(Q50=0,0,Q50-$Q$9)</f>
        <v>0</v>
      </c>
      <c r="AQ50" s="18">
        <f>IF(R50=0,0,R50-$R$9)</f>
        <v>0</v>
      </c>
      <c r="AR50" s="18">
        <f>IF(S50=0,0,S50-$S$9)</f>
        <v>0</v>
      </c>
      <c r="AS50" s="18">
        <f>IF(T50=0,0,T50-$T$9)</f>
        <v>1</v>
      </c>
      <c r="AT50" s="18">
        <f>IF(U50=0,0,U50-$U$9)</f>
        <v>1</v>
      </c>
      <c r="AU50" s="18">
        <f>IF(V50=0,0,V50-$V$9)</f>
        <v>0</v>
      </c>
      <c r="AV50" s="8">
        <f t="shared" si="14"/>
        <v>3</v>
      </c>
      <c r="AW50" s="18">
        <f t="shared" si="15"/>
        <v>7</v>
      </c>
    </row>
    <row r="51" spans="1:49" s="27" customFormat="1" ht="19.5" customHeight="1" thickBot="1">
      <c r="A51" s="76"/>
      <c r="B51" s="59">
        <v>0.3541666666666667</v>
      </c>
      <c r="C51" s="46" t="s">
        <v>23</v>
      </c>
      <c r="D51" s="24">
        <v>4</v>
      </c>
      <c r="E51" s="25">
        <v>7</v>
      </c>
      <c r="F51" s="25">
        <v>4</v>
      </c>
      <c r="G51" s="25">
        <v>4</v>
      </c>
      <c r="H51" s="25">
        <v>3</v>
      </c>
      <c r="I51" s="25">
        <v>4</v>
      </c>
      <c r="J51" s="25">
        <v>5</v>
      </c>
      <c r="K51" s="25">
        <v>3</v>
      </c>
      <c r="L51" s="43">
        <v>4</v>
      </c>
      <c r="M51" s="30">
        <f t="shared" si="9"/>
        <v>38</v>
      </c>
      <c r="N51" s="44">
        <v>5</v>
      </c>
      <c r="O51" s="29">
        <v>5</v>
      </c>
      <c r="P51" s="29">
        <v>4</v>
      </c>
      <c r="Q51" s="29">
        <v>3</v>
      </c>
      <c r="R51" s="29">
        <v>4</v>
      </c>
      <c r="S51" s="29">
        <v>3</v>
      </c>
      <c r="T51" s="29">
        <v>5</v>
      </c>
      <c r="U51" s="29">
        <v>6</v>
      </c>
      <c r="V51" s="43">
        <v>5</v>
      </c>
      <c r="W51" s="30">
        <f t="shared" si="10"/>
        <v>40</v>
      </c>
      <c r="X51" s="30">
        <f t="shared" si="8"/>
        <v>78</v>
      </c>
      <c r="Y51" s="30">
        <v>74</v>
      </c>
      <c r="Z51" s="30">
        <v>72</v>
      </c>
      <c r="AA51" s="30">
        <f t="shared" si="11"/>
        <v>224</v>
      </c>
      <c r="AB51" s="26">
        <f t="shared" si="12"/>
        <v>8</v>
      </c>
      <c r="AC51" s="17">
        <f>IF(D50=0,0,D50-$D$9)</f>
        <v>0</v>
      </c>
      <c r="AD51" s="18">
        <f>IF(E50=0,0,E50-$E$9)</f>
        <v>1</v>
      </c>
      <c r="AE51" s="18">
        <f>IF(F50=0,0,F50-$F$9)</f>
        <v>0</v>
      </c>
      <c r="AF51" s="18">
        <f>IF(G50=0,0,G50-$G$9)</f>
        <v>1</v>
      </c>
      <c r="AG51" s="18">
        <f>IF(H50=0,0,H50-$H$9)</f>
        <v>1</v>
      </c>
      <c r="AH51" s="18">
        <f>IF(I50=0,0,I50-$I$9)</f>
        <v>0</v>
      </c>
      <c r="AI51" s="18">
        <f>IF(J50=0,0,J50-$J$9)</f>
        <v>0</v>
      </c>
      <c r="AJ51" s="18">
        <f>IF(K50=0,0,K50-$K$9)</f>
        <v>0</v>
      </c>
      <c r="AK51" s="18">
        <f>IF(L50=0,0,L50-$L$9)</f>
        <v>1</v>
      </c>
      <c r="AL51" s="8">
        <f t="shared" si="13"/>
        <v>4</v>
      </c>
      <c r="AM51" s="18">
        <f>IF(N50=0,0,N50-$N$9)</f>
        <v>0</v>
      </c>
      <c r="AN51" s="18">
        <f>IF(O50=0,0,O50-$O$9)</f>
        <v>0</v>
      </c>
      <c r="AO51" s="18">
        <f>IF(P50=0,0,P50-$P$9)</f>
        <v>1</v>
      </c>
      <c r="AP51" s="18">
        <f>IF(Q50=0,0,Q50-$Q$9)</f>
        <v>0</v>
      </c>
      <c r="AQ51" s="18">
        <f>IF(Q50=0,0,Q50-$R$9)</f>
        <v>-1</v>
      </c>
      <c r="AR51" s="18">
        <f>IF(R50=0,0,R50-$S$9)</f>
        <v>1</v>
      </c>
      <c r="AS51" s="18">
        <f>IF(S50=0,0,S50-$T$9)</f>
        <v>-2</v>
      </c>
      <c r="AT51" s="18">
        <f>IF(U50=0,0,U50-$U$9)</f>
        <v>1</v>
      </c>
      <c r="AU51" s="18">
        <f>IF(V50=0,0,V50-$V$9)</f>
        <v>0</v>
      </c>
      <c r="AV51" s="8">
        <f t="shared" si="14"/>
        <v>0</v>
      </c>
      <c r="AW51" s="18">
        <f t="shared" si="15"/>
        <v>4</v>
      </c>
    </row>
    <row r="52" spans="1:49" s="27" customFormat="1" ht="19.5" customHeight="1" thickBot="1">
      <c r="A52" s="75" t="s">
        <v>98</v>
      </c>
      <c r="B52" s="59">
        <v>0.4236111111111111</v>
      </c>
      <c r="C52" s="47" t="s">
        <v>73</v>
      </c>
      <c r="D52" s="28">
        <v>3</v>
      </c>
      <c r="E52" s="29">
        <v>5</v>
      </c>
      <c r="F52" s="29">
        <v>5</v>
      </c>
      <c r="G52" s="29">
        <v>4</v>
      </c>
      <c r="H52" s="29">
        <v>3</v>
      </c>
      <c r="I52" s="29">
        <v>4</v>
      </c>
      <c r="J52" s="29">
        <v>5</v>
      </c>
      <c r="K52" s="29">
        <v>3</v>
      </c>
      <c r="L52" s="29">
        <v>4</v>
      </c>
      <c r="M52" s="30">
        <f t="shared" si="9"/>
        <v>36</v>
      </c>
      <c r="N52" s="28">
        <v>4</v>
      </c>
      <c r="O52" s="29">
        <v>6</v>
      </c>
      <c r="P52" s="29">
        <v>4</v>
      </c>
      <c r="Q52" s="29">
        <v>3</v>
      </c>
      <c r="R52" s="29">
        <v>4</v>
      </c>
      <c r="S52" s="29">
        <v>4</v>
      </c>
      <c r="T52" s="29">
        <v>5</v>
      </c>
      <c r="U52" s="29">
        <v>4</v>
      </c>
      <c r="V52" s="42">
        <v>5</v>
      </c>
      <c r="W52" s="30">
        <f t="shared" si="10"/>
        <v>39</v>
      </c>
      <c r="X52" s="30">
        <f t="shared" si="8"/>
        <v>75</v>
      </c>
      <c r="Y52" s="30">
        <v>73</v>
      </c>
      <c r="Z52" s="30">
        <v>77</v>
      </c>
      <c r="AA52" s="30">
        <f t="shared" si="11"/>
        <v>225</v>
      </c>
      <c r="AB52" s="26">
        <f t="shared" si="12"/>
        <v>9</v>
      </c>
      <c r="AC52" s="17">
        <f>IF(D51=0,0,D51-$D$9)</f>
        <v>0</v>
      </c>
      <c r="AD52" s="18">
        <f>IF(E51=0,0,E51-$E$9)</f>
        <v>2</v>
      </c>
      <c r="AE52" s="18">
        <f>IF(F51=0,0,F51-$F$9)</f>
        <v>0</v>
      </c>
      <c r="AF52" s="18">
        <f>IF(G51=0,0,G51-$G$9)</f>
        <v>0</v>
      </c>
      <c r="AG52" s="18">
        <f>IF(H51=0,0,H51-$H$9)</f>
        <v>0</v>
      </c>
      <c r="AH52" s="18">
        <f>IF(I51=0,0,I51-$I$9)</f>
        <v>-1</v>
      </c>
      <c r="AI52" s="18">
        <f>IF(J51=0,0,J51-$J$9)</f>
        <v>1</v>
      </c>
      <c r="AJ52" s="18">
        <f>IF(K51=0,0,K51-$K$9)</f>
        <v>0</v>
      </c>
      <c r="AK52" s="18">
        <f>IF(L51=0,0,L51-$L$9)</f>
        <v>0</v>
      </c>
      <c r="AL52" s="8">
        <f t="shared" si="13"/>
        <v>2</v>
      </c>
      <c r="AM52" s="18">
        <f>IF(N51=0,0,N51-$N$9)</f>
        <v>1</v>
      </c>
      <c r="AN52" s="18">
        <f>IF(O51=0,0,O51-$O$9)</f>
        <v>0</v>
      </c>
      <c r="AO52" s="18">
        <f>IF(P51=0,0,P51-$P$9)</f>
        <v>0</v>
      </c>
      <c r="AP52" s="18">
        <f>IF(Q51=0,0,Q51-$Q$9)</f>
        <v>0</v>
      </c>
      <c r="AQ52" s="18">
        <f>IF(R51=0,0,R51-$R$9)</f>
        <v>0</v>
      </c>
      <c r="AR52" s="18">
        <f>IF(S51=0,0,S51-$S$9)</f>
        <v>0</v>
      </c>
      <c r="AS52" s="18">
        <f>IF(T51=0,0,T51-$T$9)</f>
        <v>0</v>
      </c>
      <c r="AT52" s="18">
        <f>IF(U51=0,0,U51-$U$9)</f>
        <v>2</v>
      </c>
      <c r="AU52" s="18">
        <f>IF(V51=0,0,V51-$V$9)</f>
        <v>1</v>
      </c>
      <c r="AV52" s="8">
        <f t="shared" si="14"/>
        <v>4</v>
      </c>
      <c r="AW52" s="18">
        <f t="shared" si="15"/>
        <v>6</v>
      </c>
    </row>
    <row r="53" spans="1:49" s="27" customFormat="1" ht="19.5" customHeight="1" thickBot="1">
      <c r="A53" s="77"/>
      <c r="B53" s="59">
        <v>0.4166666666666667</v>
      </c>
      <c r="C53" s="48" t="s">
        <v>71</v>
      </c>
      <c r="D53" s="33">
        <v>4</v>
      </c>
      <c r="E53" s="34">
        <v>5</v>
      </c>
      <c r="F53" s="34">
        <v>4</v>
      </c>
      <c r="G53" s="34">
        <v>4</v>
      </c>
      <c r="H53" s="34">
        <v>4</v>
      </c>
      <c r="I53" s="34">
        <v>4</v>
      </c>
      <c r="J53" s="34">
        <v>5</v>
      </c>
      <c r="K53" s="34">
        <v>2</v>
      </c>
      <c r="L53" s="36">
        <v>4</v>
      </c>
      <c r="M53" s="31">
        <f t="shared" si="9"/>
        <v>36</v>
      </c>
      <c r="N53" s="35">
        <v>3</v>
      </c>
      <c r="O53" s="36">
        <v>5</v>
      </c>
      <c r="P53" s="36">
        <v>5</v>
      </c>
      <c r="Q53" s="36">
        <v>3</v>
      </c>
      <c r="R53" s="36">
        <v>4</v>
      </c>
      <c r="S53" s="36">
        <v>3</v>
      </c>
      <c r="T53" s="36">
        <v>6</v>
      </c>
      <c r="U53" s="36">
        <v>5</v>
      </c>
      <c r="V53" s="36">
        <v>5</v>
      </c>
      <c r="W53" s="31">
        <f t="shared" si="10"/>
        <v>39</v>
      </c>
      <c r="X53" s="31">
        <f t="shared" si="8"/>
        <v>75</v>
      </c>
      <c r="Y53" s="31">
        <v>73</v>
      </c>
      <c r="Z53" s="31">
        <v>77</v>
      </c>
      <c r="AA53" s="30">
        <f t="shared" si="11"/>
        <v>225</v>
      </c>
      <c r="AB53" s="26">
        <f t="shared" si="12"/>
        <v>9</v>
      </c>
      <c r="AC53" s="17">
        <f>IF(D52=0,0,D52-$D$9)</f>
        <v>-1</v>
      </c>
      <c r="AD53" s="18">
        <f>IF(E52=0,0,E52-$E$9)</f>
        <v>0</v>
      </c>
      <c r="AE53" s="18">
        <f>IF(F52=0,0,F52-$F$9)</f>
        <v>1</v>
      </c>
      <c r="AF53" s="18">
        <f>IF(G52=0,0,G52-$G$9)</f>
        <v>0</v>
      </c>
      <c r="AG53" s="18">
        <f>IF(H52=0,0,H52-$H$9)</f>
        <v>0</v>
      </c>
      <c r="AH53" s="18">
        <f>IF(I52=0,0,I52-$I$9)</f>
        <v>-1</v>
      </c>
      <c r="AI53" s="18">
        <f>IF(J52=0,0,J52-$J$9)</f>
        <v>1</v>
      </c>
      <c r="AJ53" s="18">
        <f>IF(K52=0,0,K52-$K$9)</f>
        <v>0</v>
      </c>
      <c r="AK53" s="18">
        <f>IF(L52=0,0,L52-$L$9)</f>
        <v>0</v>
      </c>
      <c r="AL53" s="8">
        <f t="shared" si="13"/>
        <v>0</v>
      </c>
      <c r="AM53" s="18">
        <f>IF(N52=0,0,N52-$N$9)</f>
        <v>0</v>
      </c>
      <c r="AN53" s="18">
        <f>IF(O52=0,0,O52-$O$9)</f>
        <v>1</v>
      </c>
      <c r="AO53" s="18">
        <f>IF(P52=0,0,P52-$P$9)</f>
        <v>0</v>
      </c>
      <c r="AP53" s="18">
        <f>IF(Q52=0,0,Q52-$Q$9)</f>
        <v>0</v>
      </c>
      <c r="AQ53" s="18">
        <f>IF(R52=0,0,R52-$R$9)</f>
        <v>0</v>
      </c>
      <c r="AR53" s="18">
        <f>IF(S52=0,0,S52-$S$9)</f>
        <v>1</v>
      </c>
      <c r="AS53" s="18">
        <f>IF(T52=0,0,T52-$T$9)</f>
        <v>0</v>
      </c>
      <c r="AT53" s="18">
        <f>IF(U52=0,0,U52-$U$9)</f>
        <v>0</v>
      </c>
      <c r="AU53" s="18">
        <f>IF(V52=0,0,V52-$V$9)</f>
        <v>1</v>
      </c>
      <c r="AV53" s="8">
        <f t="shared" si="14"/>
        <v>3</v>
      </c>
      <c r="AW53" s="18">
        <f t="shared" si="15"/>
        <v>3</v>
      </c>
    </row>
    <row r="54" spans="1:49" s="27" customFormat="1" ht="19.5" customHeight="1" thickBot="1">
      <c r="A54" s="78"/>
      <c r="B54" s="59">
        <v>0.3888888888888889</v>
      </c>
      <c r="C54" s="46" t="s">
        <v>40</v>
      </c>
      <c r="D54" s="24">
        <v>4</v>
      </c>
      <c r="E54" s="25">
        <v>7</v>
      </c>
      <c r="F54" s="25">
        <v>5</v>
      </c>
      <c r="G54" s="25">
        <v>4</v>
      </c>
      <c r="H54" s="25">
        <v>3</v>
      </c>
      <c r="I54" s="25">
        <v>7</v>
      </c>
      <c r="J54" s="25">
        <v>4</v>
      </c>
      <c r="K54" s="25">
        <v>3</v>
      </c>
      <c r="L54" s="43">
        <v>5</v>
      </c>
      <c r="M54" s="30">
        <f t="shared" si="9"/>
        <v>42</v>
      </c>
      <c r="N54" s="44">
        <v>4</v>
      </c>
      <c r="O54" s="29">
        <v>6</v>
      </c>
      <c r="P54" s="29">
        <v>4</v>
      </c>
      <c r="Q54" s="29">
        <v>3</v>
      </c>
      <c r="R54" s="29">
        <v>5</v>
      </c>
      <c r="S54" s="29">
        <v>3</v>
      </c>
      <c r="T54" s="29">
        <v>5</v>
      </c>
      <c r="U54" s="29">
        <v>5</v>
      </c>
      <c r="V54" s="43">
        <v>4</v>
      </c>
      <c r="W54" s="30">
        <f t="shared" si="10"/>
        <v>39</v>
      </c>
      <c r="X54" s="30">
        <f t="shared" si="8"/>
        <v>81</v>
      </c>
      <c r="Y54" s="30">
        <v>74</v>
      </c>
      <c r="Z54" s="30">
        <v>70</v>
      </c>
      <c r="AA54" s="30">
        <f t="shared" si="11"/>
        <v>225</v>
      </c>
      <c r="AB54" s="26">
        <f t="shared" si="12"/>
        <v>9</v>
      </c>
      <c r="AC54" s="17">
        <f>IF(D54=0,0,D54-$D$9)</f>
        <v>0</v>
      </c>
      <c r="AD54" s="18">
        <f>IF(E54=0,0,E54-$E$9)</f>
        <v>2</v>
      </c>
      <c r="AE54" s="18">
        <f>IF(F54=0,0,F54-$F$9)</f>
        <v>1</v>
      </c>
      <c r="AF54" s="18">
        <f>IF(G54=0,0,G54-$G$9)</f>
        <v>0</v>
      </c>
      <c r="AG54" s="18">
        <f>IF(H54=0,0,H54-$H$9)</f>
        <v>0</v>
      </c>
      <c r="AH54" s="18">
        <f>IF(I54=0,0,I54-$I$9)</f>
        <v>2</v>
      </c>
      <c r="AI54" s="18">
        <f>IF(J54=0,0,J54-$J$9)</f>
        <v>0</v>
      </c>
      <c r="AJ54" s="18">
        <f>IF(K54=0,0,K54-$K$9)</f>
        <v>0</v>
      </c>
      <c r="AK54" s="18">
        <f>IF(L54=0,0,L54-$L$9)</f>
        <v>1</v>
      </c>
      <c r="AL54" s="8">
        <f t="shared" si="13"/>
        <v>6</v>
      </c>
      <c r="AM54" s="18">
        <f>IF(N54=0,0,N54-$N$9)</f>
        <v>0</v>
      </c>
      <c r="AN54" s="18">
        <f>IF(O54=0,0,O54-$O$9)</f>
        <v>1</v>
      </c>
      <c r="AO54" s="18">
        <f>IF(P54=0,0,P54-$P$9)</f>
        <v>0</v>
      </c>
      <c r="AP54" s="18">
        <f>IF(Q54=0,0,Q54-$Q$9)</f>
        <v>0</v>
      </c>
      <c r="AQ54" s="18">
        <f>IF(R54=0,0,R54-$R$9)</f>
        <v>1</v>
      </c>
      <c r="AR54" s="18">
        <f>IF(S54=0,0,S54-$S$9)</f>
        <v>0</v>
      </c>
      <c r="AS54" s="18">
        <f>IF(T54=0,0,T54-$T$9)</f>
        <v>0</v>
      </c>
      <c r="AT54" s="18">
        <f>IF(U54=0,0,U54-$U$9)</f>
        <v>1</v>
      </c>
      <c r="AU54" s="18">
        <f>IF(V54=0,0,V54-$V$9)</f>
        <v>0</v>
      </c>
      <c r="AV54" s="8">
        <f t="shared" si="14"/>
        <v>3</v>
      </c>
      <c r="AW54" s="18">
        <f t="shared" si="15"/>
        <v>9</v>
      </c>
    </row>
    <row r="55" spans="1:49" s="27" customFormat="1" ht="19.5" customHeight="1" thickBot="1">
      <c r="A55" s="79" t="s">
        <v>99</v>
      </c>
      <c r="B55" s="59">
        <v>0.39305555555555555</v>
      </c>
      <c r="C55" s="47" t="s">
        <v>21</v>
      </c>
      <c r="D55" s="28">
        <v>5</v>
      </c>
      <c r="E55" s="29">
        <v>6</v>
      </c>
      <c r="F55" s="29">
        <v>4</v>
      </c>
      <c r="G55" s="29">
        <v>4</v>
      </c>
      <c r="H55" s="29">
        <v>3</v>
      </c>
      <c r="I55" s="29">
        <v>5</v>
      </c>
      <c r="J55" s="29">
        <v>4</v>
      </c>
      <c r="K55" s="29">
        <v>3</v>
      </c>
      <c r="L55" s="29">
        <v>5</v>
      </c>
      <c r="M55" s="30">
        <f t="shared" si="9"/>
        <v>39</v>
      </c>
      <c r="N55" s="28">
        <v>4</v>
      </c>
      <c r="O55" s="29">
        <v>6</v>
      </c>
      <c r="P55" s="29">
        <v>3</v>
      </c>
      <c r="Q55" s="29">
        <v>3</v>
      </c>
      <c r="R55" s="29">
        <v>3</v>
      </c>
      <c r="S55" s="29">
        <v>5</v>
      </c>
      <c r="T55" s="29">
        <v>6</v>
      </c>
      <c r="U55" s="29">
        <v>4</v>
      </c>
      <c r="V55" s="42">
        <v>4</v>
      </c>
      <c r="W55" s="30">
        <f t="shared" si="10"/>
        <v>38</v>
      </c>
      <c r="X55" s="30">
        <f t="shared" si="8"/>
        <v>77</v>
      </c>
      <c r="Y55" s="30">
        <v>75</v>
      </c>
      <c r="Z55" s="30">
        <v>74</v>
      </c>
      <c r="AA55" s="30">
        <f t="shared" si="11"/>
        <v>226</v>
      </c>
      <c r="AB55" s="26">
        <f t="shared" si="12"/>
        <v>10</v>
      </c>
      <c r="AC55" s="17">
        <f aca="true" t="shared" si="16" ref="AC55:AC62">IF(D54=0,0,D54-$D$9)</f>
        <v>0</v>
      </c>
      <c r="AD55" s="18">
        <f aca="true" t="shared" si="17" ref="AD55:AD62">IF(E54=0,0,E54-$E$9)</f>
        <v>2</v>
      </c>
      <c r="AE55" s="18">
        <f aca="true" t="shared" si="18" ref="AE55:AE62">IF(F54=0,0,F54-$F$9)</f>
        <v>1</v>
      </c>
      <c r="AF55" s="18">
        <f aca="true" t="shared" si="19" ref="AF55:AF62">IF(G54=0,0,G54-$G$9)</f>
        <v>0</v>
      </c>
      <c r="AG55" s="18">
        <f aca="true" t="shared" si="20" ref="AG55:AG62">IF(H54=0,0,H54-$H$9)</f>
        <v>0</v>
      </c>
      <c r="AH55" s="18">
        <f aca="true" t="shared" si="21" ref="AH55:AH62">IF(I54=0,0,I54-$I$9)</f>
        <v>2</v>
      </c>
      <c r="AI55" s="18">
        <f aca="true" t="shared" si="22" ref="AI55:AI62">IF(J54=0,0,J54-$J$9)</f>
        <v>0</v>
      </c>
      <c r="AJ55" s="18">
        <f aca="true" t="shared" si="23" ref="AJ55:AJ62">IF(K54=0,0,K54-$K$9)</f>
        <v>0</v>
      </c>
      <c r="AK55" s="18">
        <f aca="true" t="shared" si="24" ref="AK55:AK62">IF(L54=0,0,L54-$L$9)</f>
        <v>1</v>
      </c>
      <c r="AL55" s="8">
        <f t="shared" si="13"/>
        <v>6</v>
      </c>
      <c r="AM55" s="18">
        <f aca="true" t="shared" si="25" ref="AM55:AM62">IF(N54=0,0,N54-$N$9)</f>
        <v>0</v>
      </c>
      <c r="AN55" s="18">
        <f aca="true" t="shared" si="26" ref="AN55:AN62">IF(O54=0,0,O54-$O$9)</f>
        <v>1</v>
      </c>
      <c r="AO55" s="18">
        <f aca="true" t="shared" si="27" ref="AO55:AO62">IF(P54=0,0,P54-$P$9)</f>
        <v>0</v>
      </c>
      <c r="AP55" s="18">
        <f aca="true" t="shared" si="28" ref="AP55:AP62">IF(Q54=0,0,Q54-$Q$9)</f>
        <v>0</v>
      </c>
      <c r="AQ55" s="18">
        <f aca="true" t="shared" si="29" ref="AQ55:AQ62">IF(R54=0,0,R54-$R$9)</f>
        <v>1</v>
      </c>
      <c r="AR55" s="18">
        <f aca="true" t="shared" si="30" ref="AR55:AR62">IF(S54=0,0,S54-$S$9)</f>
        <v>0</v>
      </c>
      <c r="AS55" s="18">
        <f aca="true" t="shared" si="31" ref="AS55:AS62">IF(T54=0,0,T54-$T$9)</f>
        <v>0</v>
      </c>
      <c r="AT55" s="18">
        <f aca="true" t="shared" si="32" ref="AT55:AT62">IF(U54=0,0,U54-$U$9)</f>
        <v>1</v>
      </c>
      <c r="AU55" s="18">
        <f aca="true" t="shared" si="33" ref="AU55:AU62">IF(V54=0,0,V54-$V$9)</f>
        <v>0</v>
      </c>
      <c r="AV55" s="8">
        <f t="shared" si="14"/>
        <v>3</v>
      </c>
      <c r="AW55" s="18">
        <f t="shared" si="15"/>
        <v>9</v>
      </c>
    </row>
    <row r="56" spans="1:49" s="27" customFormat="1" ht="19.5" customHeight="1" thickBot="1">
      <c r="A56" s="78"/>
      <c r="B56" s="59">
        <v>0.3652777777777778</v>
      </c>
      <c r="C56" s="60" t="s">
        <v>88</v>
      </c>
      <c r="D56" s="33">
        <v>5</v>
      </c>
      <c r="E56" s="34">
        <v>5</v>
      </c>
      <c r="F56" s="34">
        <v>3</v>
      </c>
      <c r="G56" s="34">
        <v>6</v>
      </c>
      <c r="H56" s="34">
        <v>3</v>
      </c>
      <c r="I56" s="34">
        <v>5</v>
      </c>
      <c r="J56" s="34">
        <v>4</v>
      </c>
      <c r="K56" s="34">
        <v>3</v>
      </c>
      <c r="L56" s="36">
        <v>4</v>
      </c>
      <c r="M56" s="31">
        <f t="shared" si="9"/>
        <v>38</v>
      </c>
      <c r="N56" s="35">
        <v>4</v>
      </c>
      <c r="O56" s="36">
        <v>5</v>
      </c>
      <c r="P56" s="36">
        <v>5</v>
      </c>
      <c r="Q56" s="36">
        <v>3</v>
      </c>
      <c r="R56" s="36">
        <v>4</v>
      </c>
      <c r="S56" s="36">
        <v>4</v>
      </c>
      <c r="T56" s="36">
        <v>5</v>
      </c>
      <c r="U56" s="36">
        <v>5</v>
      </c>
      <c r="V56" s="36">
        <v>6</v>
      </c>
      <c r="W56" s="31">
        <f t="shared" si="10"/>
        <v>41</v>
      </c>
      <c r="X56" s="31">
        <f t="shared" si="8"/>
        <v>79</v>
      </c>
      <c r="Y56" s="31">
        <v>69</v>
      </c>
      <c r="Z56" s="31">
        <v>78</v>
      </c>
      <c r="AA56" s="30">
        <f t="shared" si="11"/>
        <v>226</v>
      </c>
      <c r="AB56" s="26">
        <f t="shared" si="12"/>
        <v>10</v>
      </c>
      <c r="AC56" s="17">
        <f t="shared" si="16"/>
        <v>1</v>
      </c>
      <c r="AD56" s="18">
        <f t="shared" si="17"/>
        <v>1</v>
      </c>
      <c r="AE56" s="18">
        <f t="shared" si="18"/>
        <v>0</v>
      </c>
      <c r="AF56" s="18">
        <f t="shared" si="19"/>
        <v>0</v>
      </c>
      <c r="AG56" s="18">
        <f t="shared" si="20"/>
        <v>0</v>
      </c>
      <c r="AH56" s="18">
        <f t="shared" si="21"/>
        <v>0</v>
      </c>
      <c r="AI56" s="18">
        <f t="shared" si="22"/>
        <v>0</v>
      </c>
      <c r="AJ56" s="18">
        <f t="shared" si="23"/>
        <v>0</v>
      </c>
      <c r="AK56" s="18">
        <f t="shared" si="24"/>
        <v>1</v>
      </c>
      <c r="AL56" s="8">
        <f t="shared" si="13"/>
        <v>3</v>
      </c>
      <c r="AM56" s="18">
        <f t="shared" si="25"/>
        <v>0</v>
      </c>
      <c r="AN56" s="18">
        <f t="shared" si="26"/>
        <v>1</v>
      </c>
      <c r="AO56" s="18">
        <f t="shared" si="27"/>
        <v>-1</v>
      </c>
      <c r="AP56" s="18">
        <f t="shared" si="28"/>
        <v>0</v>
      </c>
      <c r="AQ56" s="18">
        <f t="shared" si="29"/>
        <v>-1</v>
      </c>
      <c r="AR56" s="18">
        <f t="shared" si="30"/>
        <v>2</v>
      </c>
      <c r="AS56" s="18">
        <f t="shared" si="31"/>
        <v>1</v>
      </c>
      <c r="AT56" s="18">
        <f t="shared" si="32"/>
        <v>0</v>
      </c>
      <c r="AU56" s="18">
        <f t="shared" si="33"/>
        <v>0</v>
      </c>
      <c r="AV56" s="8">
        <f t="shared" si="14"/>
        <v>2</v>
      </c>
      <c r="AW56" s="18">
        <f t="shared" si="15"/>
        <v>5</v>
      </c>
    </row>
    <row r="57" spans="1:49" s="27" customFormat="1" ht="19.5" customHeight="1" thickBot="1">
      <c r="A57" s="79" t="s">
        <v>100</v>
      </c>
      <c r="B57" s="59">
        <v>0.40972222222222227</v>
      </c>
      <c r="C57" s="46" t="s">
        <v>68</v>
      </c>
      <c r="D57" s="24">
        <v>5</v>
      </c>
      <c r="E57" s="25">
        <v>6</v>
      </c>
      <c r="F57" s="25">
        <v>4</v>
      </c>
      <c r="G57" s="25">
        <v>4</v>
      </c>
      <c r="H57" s="25">
        <v>3</v>
      </c>
      <c r="I57" s="25">
        <v>5</v>
      </c>
      <c r="J57" s="25">
        <v>3</v>
      </c>
      <c r="K57" s="25">
        <v>4</v>
      </c>
      <c r="L57" s="43">
        <v>5</v>
      </c>
      <c r="M57" s="30">
        <f t="shared" si="9"/>
        <v>39</v>
      </c>
      <c r="N57" s="44">
        <v>5</v>
      </c>
      <c r="O57" s="29">
        <v>5</v>
      </c>
      <c r="P57" s="29">
        <v>4</v>
      </c>
      <c r="Q57" s="29">
        <v>3</v>
      </c>
      <c r="R57" s="29">
        <v>4</v>
      </c>
      <c r="S57" s="29">
        <v>2</v>
      </c>
      <c r="T57" s="29">
        <v>5</v>
      </c>
      <c r="U57" s="29">
        <v>4</v>
      </c>
      <c r="V57" s="43">
        <v>6</v>
      </c>
      <c r="W57" s="30">
        <f t="shared" si="10"/>
        <v>38</v>
      </c>
      <c r="X57" s="30">
        <f t="shared" si="8"/>
        <v>77</v>
      </c>
      <c r="Y57" s="30">
        <v>75</v>
      </c>
      <c r="Z57" s="30">
        <v>75</v>
      </c>
      <c r="AA57" s="30">
        <f t="shared" si="11"/>
        <v>227</v>
      </c>
      <c r="AB57" s="26">
        <f t="shared" si="12"/>
        <v>11</v>
      </c>
      <c r="AC57" s="17">
        <f t="shared" si="16"/>
        <v>1</v>
      </c>
      <c r="AD57" s="18">
        <f t="shared" si="17"/>
        <v>0</v>
      </c>
      <c r="AE57" s="18">
        <f t="shared" si="18"/>
        <v>-1</v>
      </c>
      <c r="AF57" s="18">
        <f t="shared" si="19"/>
        <v>2</v>
      </c>
      <c r="AG57" s="18">
        <f t="shared" si="20"/>
        <v>0</v>
      </c>
      <c r="AH57" s="18">
        <f t="shared" si="21"/>
        <v>0</v>
      </c>
      <c r="AI57" s="18">
        <f t="shared" si="22"/>
        <v>0</v>
      </c>
      <c r="AJ57" s="18">
        <f t="shared" si="23"/>
        <v>0</v>
      </c>
      <c r="AK57" s="18">
        <f t="shared" si="24"/>
        <v>0</v>
      </c>
      <c r="AL57" s="8">
        <f t="shared" si="13"/>
        <v>2</v>
      </c>
      <c r="AM57" s="18">
        <f t="shared" si="25"/>
        <v>0</v>
      </c>
      <c r="AN57" s="18">
        <f t="shared" si="26"/>
        <v>0</v>
      </c>
      <c r="AO57" s="18">
        <f t="shared" si="27"/>
        <v>1</v>
      </c>
      <c r="AP57" s="18">
        <f t="shared" si="28"/>
        <v>0</v>
      </c>
      <c r="AQ57" s="18">
        <f t="shared" si="29"/>
        <v>0</v>
      </c>
      <c r="AR57" s="18">
        <f t="shared" si="30"/>
        <v>1</v>
      </c>
      <c r="AS57" s="18">
        <f t="shared" si="31"/>
        <v>0</v>
      </c>
      <c r="AT57" s="18">
        <f t="shared" si="32"/>
        <v>1</v>
      </c>
      <c r="AU57" s="18">
        <f t="shared" si="33"/>
        <v>2</v>
      </c>
      <c r="AV57" s="8">
        <f t="shared" si="14"/>
        <v>5</v>
      </c>
      <c r="AW57" s="18">
        <f t="shared" si="15"/>
        <v>7</v>
      </c>
    </row>
    <row r="58" spans="1:49" s="27" customFormat="1" ht="19.5" customHeight="1" thickBot="1">
      <c r="A58" s="77"/>
      <c r="B58" s="59">
        <v>0.40277777777777773</v>
      </c>
      <c r="C58" s="47" t="s">
        <v>47</v>
      </c>
      <c r="D58" s="28">
        <v>4</v>
      </c>
      <c r="E58" s="29">
        <v>5</v>
      </c>
      <c r="F58" s="29">
        <v>4</v>
      </c>
      <c r="G58" s="29">
        <v>4</v>
      </c>
      <c r="H58" s="29">
        <v>3</v>
      </c>
      <c r="I58" s="29">
        <v>5</v>
      </c>
      <c r="J58" s="29">
        <v>4</v>
      </c>
      <c r="K58" s="29">
        <v>3</v>
      </c>
      <c r="L58" s="29">
        <v>5</v>
      </c>
      <c r="M58" s="30">
        <f t="shared" si="9"/>
        <v>37</v>
      </c>
      <c r="N58" s="28">
        <v>4</v>
      </c>
      <c r="O58" s="29">
        <v>5</v>
      </c>
      <c r="P58" s="29">
        <v>4</v>
      </c>
      <c r="Q58" s="29">
        <v>4</v>
      </c>
      <c r="R58" s="29">
        <v>4</v>
      </c>
      <c r="S58" s="29">
        <v>4</v>
      </c>
      <c r="T58" s="29">
        <v>6</v>
      </c>
      <c r="U58" s="29">
        <v>5</v>
      </c>
      <c r="V58" s="42">
        <v>5</v>
      </c>
      <c r="W58" s="30">
        <f t="shared" si="10"/>
        <v>41</v>
      </c>
      <c r="X58" s="30">
        <f t="shared" si="8"/>
        <v>78</v>
      </c>
      <c r="Y58" s="30">
        <v>76</v>
      </c>
      <c r="Z58" s="30">
        <v>73</v>
      </c>
      <c r="AA58" s="30">
        <f t="shared" si="11"/>
        <v>227</v>
      </c>
      <c r="AB58" s="26">
        <f t="shared" si="12"/>
        <v>11</v>
      </c>
      <c r="AC58" s="17">
        <f t="shared" si="16"/>
        <v>1</v>
      </c>
      <c r="AD58" s="18">
        <f t="shared" si="17"/>
        <v>1</v>
      </c>
      <c r="AE58" s="18">
        <f t="shared" si="18"/>
        <v>0</v>
      </c>
      <c r="AF58" s="18">
        <f t="shared" si="19"/>
        <v>0</v>
      </c>
      <c r="AG58" s="18">
        <f t="shared" si="20"/>
        <v>0</v>
      </c>
      <c r="AH58" s="18">
        <f t="shared" si="21"/>
        <v>0</v>
      </c>
      <c r="AI58" s="18">
        <f t="shared" si="22"/>
        <v>-1</v>
      </c>
      <c r="AJ58" s="18">
        <f t="shared" si="23"/>
        <v>1</v>
      </c>
      <c r="AK58" s="18">
        <f t="shared" si="24"/>
        <v>1</v>
      </c>
      <c r="AL58" s="8">
        <f t="shared" si="13"/>
        <v>3</v>
      </c>
      <c r="AM58" s="18">
        <f t="shared" si="25"/>
        <v>1</v>
      </c>
      <c r="AN58" s="18">
        <f t="shared" si="26"/>
        <v>0</v>
      </c>
      <c r="AO58" s="18">
        <f t="shared" si="27"/>
        <v>0</v>
      </c>
      <c r="AP58" s="18">
        <f t="shared" si="28"/>
        <v>0</v>
      </c>
      <c r="AQ58" s="18">
        <f t="shared" si="29"/>
        <v>0</v>
      </c>
      <c r="AR58" s="18">
        <f t="shared" si="30"/>
        <v>-1</v>
      </c>
      <c r="AS58" s="18">
        <f t="shared" si="31"/>
        <v>0</v>
      </c>
      <c r="AT58" s="18">
        <f t="shared" si="32"/>
        <v>0</v>
      </c>
      <c r="AU58" s="18">
        <f t="shared" si="33"/>
        <v>2</v>
      </c>
      <c r="AV58" s="8">
        <f t="shared" si="14"/>
        <v>2</v>
      </c>
      <c r="AW58" s="18">
        <f t="shared" si="15"/>
        <v>5</v>
      </c>
    </row>
    <row r="59" spans="1:49" s="27" customFormat="1" ht="19.5" customHeight="1" thickBot="1">
      <c r="A59" s="77"/>
      <c r="B59" s="59">
        <v>0.40277777777777773</v>
      </c>
      <c r="C59" s="48" t="s">
        <v>49</v>
      </c>
      <c r="D59" s="33">
        <v>4</v>
      </c>
      <c r="E59" s="34">
        <v>5</v>
      </c>
      <c r="F59" s="34">
        <v>4</v>
      </c>
      <c r="G59" s="34">
        <v>5</v>
      </c>
      <c r="H59" s="34">
        <v>3</v>
      </c>
      <c r="I59" s="34">
        <v>5</v>
      </c>
      <c r="J59" s="34">
        <v>4</v>
      </c>
      <c r="K59" s="34">
        <v>3</v>
      </c>
      <c r="L59" s="36">
        <v>4</v>
      </c>
      <c r="M59" s="31">
        <f t="shared" si="9"/>
        <v>37</v>
      </c>
      <c r="N59" s="35">
        <v>5</v>
      </c>
      <c r="O59" s="36">
        <v>6</v>
      </c>
      <c r="P59" s="36">
        <v>4</v>
      </c>
      <c r="Q59" s="36">
        <v>4</v>
      </c>
      <c r="R59" s="36">
        <v>5</v>
      </c>
      <c r="S59" s="36">
        <v>2</v>
      </c>
      <c r="T59" s="36">
        <v>5</v>
      </c>
      <c r="U59" s="36">
        <v>5</v>
      </c>
      <c r="V59" s="36">
        <v>5</v>
      </c>
      <c r="W59" s="31">
        <f t="shared" si="10"/>
        <v>41</v>
      </c>
      <c r="X59" s="31">
        <f t="shared" si="8"/>
        <v>78</v>
      </c>
      <c r="Y59" s="31">
        <v>74</v>
      </c>
      <c r="Z59" s="31">
        <v>75</v>
      </c>
      <c r="AA59" s="30">
        <f t="shared" si="11"/>
        <v>227</v>
      </c>
      <c r="AB59" s="26">
        <f t="shared" si="12"/>
        <v>11</v>
      </c>
      <c r="AC59" s="17">
        <f t="shared" si="16"/>
        <v>0</v>
      </c>
      <c r="AD59" s="18">
        <f t="shared" si="17"/>
        <v>0</v>
      </c>
      <c r="AE59" s="18">
        <f t="shared" si="18"/>
        <v>0</v>
      </c>
      <c r="AF59" s="18">
        <f t="shared" si="19"/>
        <v>0</v>
      </c>
      <c r="AG59" s="18">
        <f t="shared" si="20"/>
        <v>0</v>
      </c>
      <c r="AH59" s="18">
        <f t="shared" si="21"/>
        <v>0</v>
      </c>
      <c r="AI59" s="18">
        <f t="shared" si="22"/>
        <v>0</v>
      </c>
      <c r="AJ59" s="18">
        <f t="shared" si="23"/>
        <v>0</v>
      </c>
      <c r="AK59" s="18">
        <f t="shared" si="24"/>
        <v>1</v>
      </c>
      <c r="AL59" s="8">
        <f t="shared" si="13"/>
        <v>1</v>
      </c>
      <c r="AM59" s="18">
        <f t="shared" si="25"/>
        <v>0</v>
      </c>
      <c r="AN59" s="18">
        <f t="shared" si="26"/>
        <v>0</v>
      </c>
      <c r="AO59" s="18">
        <f t="shared" si="27"/>
        <v>0</v>
      </c>
      <c r="AP59" s="18">
        <f t="shared" si="28"/>
        <v>1</v>
      </c>
      <c r="AQ59" s="18">
        <f t="shared" si="29"/>
        <v>0</v>
      </c>
      <c r="AR59" s="18">
        <f t="shared" si="30"/>
        <v>1</v>
      </c>
      <c r="AS59" s="18">
        <f t="shared" si="31"/>
        <v>1</v>
      </c>
      <c r="AT59" s="18">
        <f t="shared" si="32"/>
        <v>1</v>
      </c>
      <c r="AU59" s="18">
        <f t="shared" si="33"/>
        <v>1</v>
      </c>
      <c r="AV59" s="8">
        <f t="shared" si="14"/>
        <v>5</v>
      </c>
      <c r="AW59" s="18">
        <f t="shared" si="15"/>
        <v>6</v>
      </c>
    </row>
    <row r="60" spans="1:49" s="27" customFormat="1" ht="19.5" customHeight="1" thickBot="1">
      <c r="A60" s="78"/>
      <c r="B60" s="59">
        <v>0.3861111111111111</v>
      </c>
      <c r="C60" s="46" t="s">
        <v>25</v>
      </c>
      <c r="D60" s="24">
        <v>4</v>
      </c>
      <c r="E60" s="25">
        <v>6</v>
      </c>
      <c r="F60" s="25">
        <v>5</v>
      </c>
      <c r="G60" s="25">
        <v>4</v>
      </c>
      <c r="H60" s="25">
        <v>3</v>
      </c>
      <c r="I60" s="25">
        <v>6</v>
      </c>
      <c r="J60" s="25">
        <v>5</v>
      </c>
      <c r="K60" s="25">
        <v>2</v>
      </c>
      <c r="L60" s="43">
        <v>4</v>
      </c>
      <c r="M60" s="30">
        <f t="shared" si="9"/>
        <v>39</v>
      </c>
      <c r="N60" s="44">
        <v>4</v>
      </c>
      <c r="O60" s="29">
        <v>5</v>
      </c>
      <c r="P60" s="29">
        <v>4</v>
      </c>
      <c r="Q60" s="29">
        <v>3</v>
      </c>
      <c r="R60" s="29">
        <v>6</v>
      </c>
      <c r="S60" s="29">
        <v>3</v>
      </c>
      <c r="T60" s="29">
        <v>4</v>
      </c>
      <c r="U60" s="29">
        <v>5</v>
      </c>
      <c r="V60" s="43">
        <v>5</v>
      </c>
      <c r="W60" s="30">
        <f t="shared" si="10"/>
        <v>39</v>
      </c>
      <c r="X60" s="30">
        <f t="shared" si="8"/>
        <v>78</v>
      </c>
      <c r="Y60" s="30">
        <v>74</v>
      </c>
      <c r="Z60" s="30">
        <v>75</v>
      </c>
      <c r="AA60" s="30">
        <f t="shared" si="11"/>
        <v>227</v>
      </c>
      <c r="AB60" s="26">
        <f t="shared" si="12"/>
        <v>11</v>
      </c>
      <c r="AC60" s="17">
        <f t="shared" si="16"/>
        <v>0</v>
      </c>
      <c r="AD60" s="18">
        <f t="shared" si="17"/>
        <v>0</v>
      </c>
      <c r="AE60" s="18">
        <f t="shared" si="18"/>
        <v>0</v>
      </c>
      <c r="AF60" s="18">
        <f t="shared" si="19"/>
        <v>1</v>
      </c>
      <c r="AG60" s="18">
        <f t="shared" si="20"/>
        <v>0</v>
      </c>
      <c r="AH60" s="18">
        <f t="shared" si="21"/>
        <v>0</v>
      </c>
      <c r="AI60" s="18">
        <f t="shared" si="22"/>
        <v>0</v>
      </c>
      <c r="AJ60" s="18">
        <f t="shared" si="23"/>
        <v>0</v>
      </c>
      <c r="AK60" s="18">
        <f t="shared" si="24"/>
        <v>0</v>
      </c>
      <c r="AL60" s="8">
        <f t="shared" si="13"/>
        <v>1</v>
      </c>
      <c r="AM60" s="18">
        <f t="shared" si="25"/>
        <v>1</v>
      </c>
      <c r="AN60" s="18">
        <f t="shared" si="26"/>
        <v>1</v>
      </c>
      <c r="AO60" s="18">
        <f t="shared" si="27"/>
        <v>0</v>
      </c>
      <c r="AP60" s="18">
        <f t="shared" si="28"/>
        <v>1</v>
      </c>
      <c r="AQ60" s="18">
        <f t="shared" si="29"/>
        <v>1</v>
      </c>
      <c r="AR60" s="18">
        <f t="shared" si="30"/>
        <v>-1</v>
      </c>
      <c r="AS60" s="18">
        <f t="shared" si="31"/>
        <v>0</v>
      </c>
      <c r="AT60" s="18">
        <f t="shared" si="32"/>
        <v>1</v>
      </c>
      <c r="AU60" s="18">
        <f t="shared" si="33"/>
        <v>1</v>
      </c>
      <c r="AV60" s="8">
        <f t="shared" si="14"/>
        <v>5</v>
      </c>
      <c r="AW60" s="18">
        <f t="shared" si="15"/>
        <v>6</v>
      </c>
    </row>
    <row r="61" spans="1:49" s="27" customFormat="1" ht="19.5" customHeight="1" thickBot="1">
      <c r="A61" s="79" t="s">
        <v>101</v>
      </c>
      <c r="B61" s="59">
        <v>0.4236111111111111</v>
      </c>
      <c r="C61" s="47" t="s">
        <v>24</v>
      </c>
      <c r="D61" s="28">
        <v>4</v>
      </c>
      <c r="E61" s="29">
        <v>5</v>
      </c>
      <c r="F61" s="29">
        <v>3</v>
      </c>
      <c r="G61" s="29">
        <v>4</v>
      </c>
      <c r="H61" s="29">
        <v>3</v>
      </c>
      <c r="I61" s="29">
        <v>4</v>
      </c>
      <c r="J61" s="29">
        <v>4</v>
      </c>
      <c r="K61" s="29">
        <v>3</v>
      </c>
      <c r="L61" s="29">
        <v>6</v>
      </c>
      <c r="M61" s="30">
        <f t="shared" si="9"/>
        <v>36</v>
      </c>
      <c r="N61" s="28">
        <v>5</v>
      </c>
      <c r="O61" s="29">
        <v>6</v>
      </c>
      <c r="P61" s="29">
        <v>5</v>
      </c>
      <c r="Q61" s="29">
        <v>2</v>
      </c>
      <c r="R61" s="29">
        <v>4</v>
      </c>
      <c r="S61" s="29">
        <v>3</v>
      </c>
      <c r="T61" s="29">
        <v>6</v>
      </c>
      <c r="U61" s="29">
        <v>5</v>
      </c>
      <c r="V61" s="42">
        <v>6</v>
      </c>
      <c r="W61" s="30">
        <f t="shared" si="10"/>
        <v>42</v>
      </c>
      <c r="X61" s="30">
        <f t="shared" si="8"/>
        <v>78</v>
      </c>
      <c r="Y61" s="30">
        <v>74</v>
      </c>
      <c r="Z61" s="30">
        <v>76</v>
      </c>
      <c r="AA61" s="30">
        <f t="shared" si="11"/>
        <v>228</v>
      </c>
      <c r="AB61" s="26">
        <f t="shared" si="12"/>
        <v>12</v>
      </c>
      <c r="AC61" s="17">
        <f t="shared" si="16"/>
        <v>0</v>
      </c>
      <c r="AD61" s="18">
        <f t="shared" si="17"/>
        <v>1</v>
      </c>
      <c r="AE61" s="18">
        <f t="shared" si="18"/>
        <v>1</v>
      </c>
      <c r="AF61" s="18">
        <f t="shared" si="19"/>
        <v>0</v>
      </c>
      <c r="AG61" s="18">
        <f t="shared" si="20"/>
        <v>0</v>
      </c>
      <c r="AH61" s="18">
        <f t="shared" si="21"/>
        <v>1</v>
      </c>
      <c r="AI61" s="18">
        <f t="shared" si="22"/>
        <v>1</v>
      </c>
      <c r="AJ61" s="18">
        <f t="shared" si="23"/>
        <v>-1</v>
      </c>
      <c r="AK61" s="18">
        <f t="shared" si="24"/>
        <v>0</v>
      </c>
      <c r="AL61" s="8">
        <f t="shared" si="13"/>
        <v>3</v>
      </c>
      <c r="AM61" s="18">
        <f t="shared" si="25"/>
        <v>0</v>
      </c>
      <c r="AN61" s="18">
        <f t="shared" si="26"/>
        <v>0</v>
      </c>
      <c r="AO61" s="18">
        <f t="shared" si="27"/>
        <v>0</v>
      </c>
      <c r="AP61" s="18">
        <f t="shared" si="28"/>
        <v>0</v>
      </c>
      <c r="AQ61" s="18">
        <f t="shared" si="29"/>
        <v>2</v>
      </c>
      <c r="AR61" s="18">
        <f t="shared" si="30"/>
        <v>0</v>
      </c>
      <c r="AS61" s="18">
        <f t="shared" si="31"/>
        <v>-1</v>
      </c>
      <c r="AT61" s="18">
        <f t="shared" si="32"/>
        <v>1</v>
      </c>
      <c r="AU61" s="18">
        <f t="shared" si="33"/>
        <v>1</v>
      </c>
      <c r="AV61" s="8">
        <f t="shared" si="14"/>
        <v>3</v>
      </c>
      <c r="AW61" s="18">
        <f t="shared" si="15"/>
        <v>6</v>
      </c>
    </row>
    <row r="62" spans="1:49" s="27" customFormat="1" ht="19.5" customHeight="1" thickBot="1">
      <c r="A62" s="77"/>
      <c r="B62" s="59">
        <v>0.4166666666666667</v>
      </c>
      <c r="C62" s="48" t="s">
        <v>28</v>
      </c>
      <c r="D62" s="33">
        <v>4</v>
      </c>
      <c r="E62" s="34">
        <v>5</v>
      </c>
      <c r="F62" s="34">
        <v>4</v>
      </c>
      <c r="G62" s="34">
        <v>4</v>
      </c>
      <c r="H62" s="34">
        <v>3</v>
      </c>
      <c r="I62" s="34">
        <v>5</v>
      </c>
      <c r="J62" s="34">
        <v>3</v>
      </c>
      <c r="K62" s="34">
        <v>3</v>
      </c>
      <c r="L62" s="36">
        <v>5</v>
      </c>
      <c r="M62" s="31">
        <f t="shared" si="9"/>
        <v>36</v>
      </c>
      <c r="N62" s="35">
        <v>4</v>
      </c>
      <c r="O62" s="36">
        <v>7</v>
      </c>
      <c r="P62" s="36">
        <v>4</v>
      </c>
      <c r="Q62" s="36">
        <v>3</v>
      </c>
      <c r="R62" s="36">
        <v>5</v>
      </c>
      <c r="S62" s="36">
        <v>3</v>
      </c>
      <c r="T62" s="36">
        <v>5</v>
      </c>
      <c r="U62" s="36">
        <v>6</v>
      </c>
      <c r="V62" s="36">
        <v>5</v>
      </c>
      <c r="W62" s="31">
        <f t="shared" si="10"/>
        <v>42</v>
      </c>
      <c r="X62" s="31">
        <f t="shared" si="8"/>
        <v>78</v>
      </c>
      <c r="Y62" s="31">
        <v>74</v>
      </c>
      <c r="Z62" s="31">
        <v>76</v>
      </c>
      <c r="AA62" s="30">
        <f t="shared" si="11"/>
        <v>228</v>
      </c>
      <c r="AB62" s="26">
        <f t="shared" si="12"/>
        <v>12</v>
      </c>
      <c r="AC62" s="17">
        <f t="shared" si="16"/>
        <v>0</v>
      </c>
      <c r="AD62" s="18">
        <f t="shared" si="17"/>
        <v>0</v>
      </c>
      <c r="AE62" s="18">
        <f t="shared" si="18"/>
        <v>-1</v>
      </c>
      <c r="AF62" s="18">
        <f t="shared" si="19"/>
        <v>0</v>
      </c>
      <c r="AG62" s="18">
        <f t="shared" si="20"/>
        <v>0</v>
      </c>
      <c r="AH62" s="18">
        <f t="shared" si="21"/>
        <v>-1</v>
      </c>
      <c r="AI62" s="18">
        <f t="shared" si="22"/>
        <v>0</v>
      </c>
      <c r="AJ62" s="18">
        <f t="shared" si="23"/>
        <v>0</v>
      </c>
      <c r="AK62" s="18">
        <f t="shared" si="24"/>
        <v>2</v>
      </c>
      <c r="AL62" s="8">
        <f t="shared" si="13"/>
        <v>0</v>
      </c>
      <c r="AM62" s="18">
        <f t="shared" si="25"/>
        <v>1</v>
      </c>
      <c r="AN62" s="18">
        <f t="shared" si="26"/>
        <v>1</v>
      </c>
      <c r="AO62" s="18">
        <f t="shared" si="27"/>
        <v>1</v>
      </c>
      <c r="AP62" s="18">
        <f t="shared" si="28"/>
        <v>-1</v>
      </c>
      <c r="AQ62" s="18">
        <f t="shared" si="29"/>
        <v>0</v>
      </c>
      <c r="AR62" s="18">
        <f t="shared" si="30"/>
        <v>0</v>
      </c>
      <c r="AS62" s="18">
        <f t="shared" si="31"/>
        <v>1</v>
      </c>
      <c r="AT62" s="18">
        <f t="shared" si="32"/>
        <v>1</v>
      </c>
      <c r="AU62" s="18">
        <f t="shared" si="33"/>
        <v>2</v>
      </c>
      <c r="AV62" s="8">
        <f t="shared" si="14"/>
        <v>6</v>
      </c>
      <c r="AW62" s="18">
        <f t="shared" si="15"/>
        <v>6</v>
      </c>
    </row>
    <row r="63" spans="1:49" s="27" customFormat="1" ht="19.5" customHeight="1" thickBot="1">
      <c r="A63" s="76"/>
      <c r="B63" s="59">
        <v>0.3958333333333333</v>
      </c>
      <c r="C63" s="46" t="s">
        <v>8</v>
      </c>
      <c r="D63" s="24">
        <v>4</v>
      </c>
      <c r="E63" s="25">
        <v>5</v>
      </c>
      <c r="F63" s="25">
        <v>5</v>
      </c>
      <c r="G63" s="25">
        <v>7</v>
      </c>
      <c r="H63" s="25">
        <v>4</v>
      </c>
      <c r="I63" s="25">
        <v>7</v>
      </c>
      <c r="J63" s="25">
        <v>5</v>
      </c>
      <c r="K63" s="25">
        <v>2</v>
      </c>
      <c r="L63" s="43">
        <v>4</v>
      </c>
      <c r="M63" s="30">
        <f t="shared" si="9"/>
        <v>43</v>
      </c>
      <c r="N63" s="44">
        <v>5</v>
      </c>
      <c r="O63" s="29">
        <v>6</v>
      </c>
      <c r="P63" s="29">
        <v>5</v>
      </c>
      <c r="Q63" s="29">
        <v>3</v>
      </c>
      <c r="R63" s="29">
        <v>4</v>
      </c>
      <c r="S63" s="29">
        <v>3</v>
      </c>
      <c r="T63" s="29">
        <v>5</v>
      </c>
      <c r="U63" s="29">
        <v>5</v>
      </c>
      <c r="V63" s="43">
        <v>6</v>
      </c>
      <c r="W63" s="30">
        <f t="shared" si="10"/>
        <v>42</v>
      </c>
      <c r="X63" s="30">
        <f t="shared" si="8"/>
        <v>85</v>
      </c>
      <c r="Y63" s="30">
        <v>73</v>
      </c>
      <c r="Z63" s="30">
        <v>70</v>
      </c>
      <c r="AA63" s="30">
        <f t="shared" si="11"/>
        <v>228</v>
      </c>
      <c r="AB63" s="26">
        <f t="shared" si="12"/>
        <v>12</v>
      </c>
      <c r="AC63" s="17">
        <f>IF(D63=0,0,D63-$D$9)</f>
        <v>0</v>
      </c>
      <c r="AD63" s="18">
        <f>IF(E63=0,0,E63-$E$9)</f>
        <v>0</v>
      </c>
      <c r="AE63" s="18">
        <f>IF(F63=0,0,F63-$F$9)</f>
        <v>1</v>
      </c>
      <c r="AF63" s="18">
        <f>IF(G63=0,0,G63-$G$9)</f>
        <v>3</v>
      </c>
      <c r="AG63" s="18">
        <f>IF(H63=0,0,H63-$H$9)</f>
        <v>1</v>
      </c>
      <c r="AH63" s="18">
        <f>IF(I63=0,0,I63-$I$9)</f>
        <v>2</v>
      </c>
      <c r="AI63" s="18">
        <f>IF(J63=0,0,J63-$J$9)</f>
        <v>1</v>
      </c>
      <c r="AJ63" s="18">
        <f>IF(K63=0,0,K63-$K$9)</f>
        <v>-1</v>
      </c>
      <c r="AK63" s="18">
        <f>IF(L63=0,0,L63-$L$9)</f>
        <v>0</v>
      </c>
      <c r="AL63" s="8">
        <f t="shared" si="13"/>
        <v>7</v>
      </c>
      <c r="AM63" s="18">
        <f>IF(N63=0,0,N63-$N$9)</f>
        <v>1</v>
      </c>
      <c r="AN63" s="18">
        <f>IF(O63=0,0,O63-$O$9)</f>
        <v>1</v>
      </c>
      <c r="AO63" s="18">
        <f>IF(P63=0,0,P63-$P$9)</f>
        <v>1</v>
      </c>
      <c r="AP63" s="18">
        <f>IF(Q63=0,0,Q63-$Q$9)</f>
        <v>0</v>
      </c>
      <c r="AQ63" s="18">
        <f>IF(R63=0,0,R63-$R$9)</f>
        <v>0</v>
      </c>
      <c r="AR63" s="18">
        <f>IF(S63=0,0,S63-$S$9)</f>
        <v>0</v>
      </c>
      <c r="AS63" s="18">
        <f>IF(T63=0,0,T63-$T$9)</f>
        <v>0</v>
      </c>
      <c r="AT63" s="18">
        <f>IF(U63=0,0,U63-$U$9)</f>
        <v>1</v>
      </c>
      <c r="AU63" s="18">
        <f>IF(V63=0,0,V63-$V$9)</f>
        <v>2</v>
      </c>
      <c r="AV63" s="8">
        <f t="shared" si="14"/>
        <v>6</v>
      </c>
      <c r="AW63" s="18">
        <f t="shared" si="15"/>
        <v>13</v>
      </c>
    </row>
    <row r="64" spans="1:49" s="27" customFormat="1" ht="19.5" customHeight="1" thickBot="1">
      <c r="A64" s="45" t="s">
        <v>81</v>
      </c>
      <c r="B64" s="59">
        <v>0.37222222222222223</v>
      </c>
      <c r="C64" s="47" t="s">
        <v>62</v>
      </c>
      <c r="D64" s="28">
        <v>4</v>
      </c>
      <c r="E64" s="29">
        <v>7</v>
      </c>
      <c r="F64" s="29">
        <v>4</v>
      </c>
      <c r="G64" s="29">
        <v>5</v>
      </c>
      <c r="H64" s="29">
        <v>3</v>
      </c>
      <c r="I64" s="29">
        <v>6</v>
      </c>
      <c r="J64" s="29">
        <v>4</v>
      </c>
      <c r="K64" s="29">
        <v>3</v>
      </c>
      <c r="L64" s="29">
        <v>4</v>
      </c>
      <c r="M64" s="30">
        <f t="shared" si="9"/>
        <v>40</v>
      </c>
      <c r="N64" s="28">
        <v>5</v>
      </c>
      <c r="O64" s="29">
        <v>6</v>
      </c>
      <c r="P64" s="29">
        <v>4</v>
      </c>
      <c r="Q64" s="29">
        <v>3</v>
      </c>
      <c r="R64" s="29">
        <v>4</v>
      </c>
      <c r="S64" s="29">
        <v>4</v>
      </c>
      <c r="T64" s="29">
        <v>6</v>
      </c>
      <c r="U64" s="29">
        <v>5</v>
      </c>
      <c r="V64" s="42">
        <v>5</v>
      </c>
      <c r="W64" s="30">
        <f t="shared" si="10"/>
        <v>42</v>
      </c>
      <c r="X64" s="30">
        <f t="shared" si="8"/>
        <v>82</v>
      </c>
      <c r="Y64" s="30">
        <v>74</v>
      </c>
      <c r="Z64" s="30">
        <v>73</v>
      </c>
      <c r="AA64" s="30">
        <f t="shared" si="11"/>
        <v>229</v>
      </c>
      <c r="AB64" s="26">
        <f t="shared" si="12"/>
        <v>13</v>
      </c>
      <c r="AC64" s="17">
        <f>IF(D63=0,0,D63-$D$9)</f>
        <v>0</v>
      </c>
      <c r="AD64" s="18">
        <f>IF(E63=0,0,E63-$E$9)</f>
        <v>0</v>
      </c>
      <c r="AE64" s="18">
        <f>IF(F63=0,0,F63-$F$9)</f>
        <v>1</v>
      </c>
      <c r="AF64" s="18">
        <f>IF(G63=0,0,G63-$G$9)</f>
        <v>3</v>
      </c>
      <c r="AG64" s="18">
        <f>IF(H63=0,0,H63-$H$9)</f>
        <v>1</v>
      </c>
      <c r="AH64" s="18">
        <f>IF(I63=0,0,I63-$I$9)</f>
        <v>2</v>
      </c>
      <c r="AI64" s="18">
        <f>IF(J63=0,0,J63-$J$9)</f>
        <v>1</v>
      </c>
      <c r="AJ64" s="18">
        <f>IF(K63=0,0,K63-$K$9)</f>
        <v>-1</v>
      </c>
      <c r="AK64" s="18">
        <f>IF(L63=0,0,L63-$L$9)</f>
        <v>0</v>
      </c>
      <c r="AL64" s="8">
        <f t="shared" si="13"/>
        <v>7</v>
      </c>
      <c r="AM64" s="18">
        <f>IF(N63=0,0,N63-$N$9)</f>
        <v>1</v>
      </c>
      <c r="AN64" s="18">
        <f>IF(O63=0,0,O63-$O$9)</f>
        <v>1</v>
      </c>
      <c r="AO64" s="18">
        <f>IF(P63=0,0,P63-$P$9)</f>
        <v>1</v>
      </c>
      <c r="AP64" s="18">
        <f>IF(Q63=0,0,Q63-$Q$9)</f>
        <v>0</v>
      </c>
      <c r="AQ64" s="18">
        <f>IF(R63=0,0,R63-$R$9)</f>
        <v>0</v>
      </c>
      <c r="AR64" s="18">
        <f>IF(S63=0,0,S63-$S$9)</f>
        <v>0</v>
      </c>
      <c r="AS64" s="18">
        <f>IF(T63=0,0,T63-$T$9)</f>
        <v>0</v>
      </c>
      <c r="AT64" s="18">
        <f>IF(U63=0,0,U63-$U$9)</f>
        <v>1</v>
      </c>
      <c r="AU64" s="18">
        <f>IF(V63=0,0,V63-$V$9)</f>
        <v>2</v>
      </c>
      <c r="AV64" s="8">
        <f t="shared" si="14"/>
        <v>6</v>
      </c>
      <c r="AW64" s="18">
        <f t="shared" si="15"/>
        <v>13</v>
      </c>
    </row>
    <row r="65" spans="1:49" s="27" customFormat="1" ht="19.5" customHeight="1" thickBot="1">
      <c r="A65" s="79" t="s">
        <v>102</v>
      </c>
      <c r="B65" s="59">
        <v>0.3958333333333333</v>
      </c>
      <c r="C65" s="48" t="s">
        <v>39</v>
      </c>
      <c r="D65" s="33">
        <v>6</v>
      </c>
      <c r="E65" s="34">
        <v>5</v>
      </c>
      <c r="F65" s="34">
        <v>4</v>
      </c>
      <c r="G65" s="34">
        <v>7</v>
      </c>
      <c r="H65" s="34">
        <v>3</v>
      </c>
      <c r="I65" s="34">
        <v>6</v>
      </c>
      <c r="J65" s="34">
        <v>4</v>
      </c>
      <c r="K65" s="34">
        <v>3</v>
      </c>
      <c r="L65" s="36">
        <v>5</v>
      </c>
      <c r="M65" s="31">
        <f t="shared" si="9"/>
        <v>43</v>
      </c>
      <c r="N65" s="35">
        <v>5</v>
      </c>
      <c r="O65" s="36">
        <v>6</v>
      </c>
      <c r="P65" s="36">
        <v>5</v>
      </c>
      <c r="Q65" s="36">
        <v>3</v>
      </c>
      <c r="R65" s="36">
        <v>4</v>
      </c>
      <c r="S65" s="36">
        <v>4</v>
      </c>
      <c r="T65" s="36">
        <v>6</v>
      </c>
      <c r="U65" s="36">
        <v>6</v>
      </c>
      <c r="V65" s="36">
        <v>5</v>
      </c>
      <c r="W65" s="31">
        <f t="shared" si="10"/>
        <v>44</v>
      </c>
      <c r="X65" s="31">
        <f t="shared" si="8"/>
        <v>87</v>
      </c>
      <c r="Y65" s="31">
        <v>73</v>
      </c>
      <c r="Z65" s="31">
        <v>70</v>
      </c>
      <c r="AA65" s="30">
        <f t="shared" si="11"/>
        <v>230</v>
      </c>
      <c r="AB65" s="26">
        <f t="shared" si="12"/>
        <v>14</v>
      </c>
      <c r="AC65" s="17">
        <f>IF(D65=0,0,D65-$D$9)</f>
        <v>2</v>
      </c>
      <c r="AD65" s="18">
        <f>IF(E65=0,0,E65-$E$9)</f>
        <v>0</v>
      </c>
      <c r="AE65" s="18">
        <f>IF(F65=0,0,F65-$F$9)</f>
        <v>0</v>
      </c>
      <c r="AF65" s="18">
        <f>IF(G65=0,0,G65-$G$9)</f>
        <v>3</v>
      </c>
      <c r="AG65" s="18">
        <f>IF(H65=0,0,H65-$H$9)</f>
        <v>0</v>
      </c>
      <c r="AH65" s="18">
        <f>IF(I65=0,0,I65-$I$9)</f>
        <v>1</v>
      </c>
      <c r="AI65" s="18">
        <f>IF(J65=0,0,J65-$J$9)</f>
        <v>0</v>
      </c>
      <c r="AJ65" s="18">
        <f>IF(K65=0,0,K65-$K$9)</f>
        <v>0</v>
      </c>
      <c r="AK65" s="18">
        <f>IF(L65=0,0,L65-$L$9)</f>
        <v>1</v>
      </c>
      <c r="AL65" s="8">
        <f t="shared" si="13"/>
        <v>7</v>
      </c>
      <c r="AM65" s="18">
        <f>IF(N65=0,0,N65-$N$9)</f>
        <v>1</v>
      </c>
      <c r="AN65" s="18">
        <f>IF(O65=0,0,O65-$O$9)</f>
        <v>1</v>
      </c>
      <c r="AO65" s="18">
        <f>IF(P65=0,0,P65-$P$9)</f>
        <v>1</v>
      </c>
      <c r="AP65" s="18">
        <f>IF(Q65=0,0,Q65-$Q$9)</f>
        <v>0</v>
      </c>
      <c r="AQ65" s="18">
        <f>IF(R65=0,0,R65-$R$9)</f>
        <v>0</v>
      </c>
      <c r="AR65" s="18">
        <f>IF(S65=0,0,S65-$S$9)</f>
        <v>1</v>
      </c>
      <c r="AS65" s="18">
        <f>IF(T65=0,0,T65-$T$9)</f>
        <v>1</v>
      </c>
      <c r="AT65" s="18">
        <f>IF(U65=0,0,U65-$U$9)</f>
        <v>2</v>
      </c>
      <c r="AU65" s="18">
        <f>IF(V65=0,0,V65-$V$9)</f>
        <v>1</v>
      </c>
      <c r="AV65" s="8">
        <f t="shared" si="14"/>
        <v>8</v>
      </c>
      <c r="AW65" s="18">
        <f t="shared" si="15"/>
        <v>15</v>
      </c>
    </row>
    <row r="66" spans="1:49" s="27" customFormat="1" ht="19.5" customHeight="1" thickBot="1">
      <c r="A66" s="78"/>
      <c r="B66" s="59">
        <v>0.39305555555555555</v>
      </c>
      <c r="C66" s="46" t="s">
        <v>11</v>
      </c>
      <c r="D66" s="24">
        <v>4</v>
      </c>
      <c r="E66" s="25">
        <v>5</v>
      </c>
      <c r="F66" s="25">
        <v>4</v>
      </c>
      <c r="G66" s="25">
        <v>5</v>
      </c>
      <c r="H66" s="25">
        <v>4</v>
      </c>
      <c r="I66" s="25">
        <v>5</v>
      </c>
      <c r="J66" s="25">
        <v>5</v>
      </c>
      <c r="K66" s="25">
        <v>3</v>
      </c>
      <c r="L66" s="43">
        <v>4</v>
      </c>
      <c r="M66" s="30">
        <f t="shared" si="9"/>
        <v>39</v>
      </c>
      <c r="N66" s="44">
        <v>4</v>
      </c>
      <c r="O66" s="29">
        <v>5</v>
      </c>
      <c r="P66" s="29">
        <v>4</v>
      </c>
      <c r="Q66" s="29">
        <v>4</v>
      </c>
      <c r="R66" s="29">
        <v>4</v>
      </c>
      <c r="S66" s="29">
        <v>4</v>
      </c>
      <c r="T66" s="29">
        <v>7</v>
      </c>
      <c r="U66" s="29">
        <v>5</v>
      </c>
      <c r="V66" s="43">
        <v>5</v>
      </c>
      <c r="W66" s="30">
        <f t="shared" si="10"/>
        <v>42</v>
      </c>
      <c r="X66" s="30">
        <f t="shared" si="8"/>
        <v>81</v>
      </c>
      <c r="Y66" s="30">
        <v>75</v>
      </c>
      <c r="Z66" s="30">
        <v>74</v>
      </c>
      <c r="AA66" s="30">
        <f t="shared" si="11"/>
        <v>230</v>
      </c>
      <c r="AB66" s="26">
        <f t="shared" si="12"/>
        <v>14</v>
      </c>
      <c r="AC66" s="17">
        <f aca="true" t="shared" si="34" ref="AC66:AC71">IF(D65=0,0,D65-$D$9)</f>
        <v>2</v>
      </c>
      <c r="AD66" s="18">
        <f aca="true" t="shared" si="35" ref="AD66:AD71">IF(E65=0,0,E65-$E$9)</f>
        <v>0</v>
      </c>
      <c r="AE66" s="18">
        <f aca="true" t="shared" si="36" ref="AE66:AE71">IF(F65=0,0,F65-$F$9)</f>
        <v>0</v>
      </c>
      <c r="AF66" s="18">
        <f aca="true" t="shared" si="37" ref="AF66:AF71">IF(G65=0,0,G65-$G$9)</f>
        <v>3</v>
      </c>
      <c r="AG66" s="18">
        <f aca="true" t="shared" si="38" ref="AG66:AG71">IF(H65=0,0,H65-$H$9)</f>
        <v>0</v>
      </c>
      <c r="AH66" s="18">
        <f aca="true" t="shared" si="39" ref="AH66:AH71">IF(I65=0,0,I65-$I$9)</f>
        <v>1</v>
      </c>
      <c r="AI66" s="18">
        <f aca="true" t="shared" si="40" ref="AI66:AI71">IF(J65=0,0,J65-$J$9)</f>
        <v>0</v>
      </c>
      <c r="AJ66" s="18">
        <f aca="true" t="shared" si="41" ref="AJ66:AJ71">IF(K65=0,0,K65-$K$9)</f>
        <v>0</v>
      </c>
      <c r="AK66" s="18">
        <f aca="true" t="shared" si="42" ref="AK66:AK71">IF(L65=0,0,L65-$L$9)</f>
        <v>1</v>
      </c>
      <c r="AL66" s="8">
        <f t="shared" si="13"/>
        <v>7</v>
      </c>
      <c r="AM66" s="18">
        <f aca="true" t="shared" si="43" ref="AM66:AM71">IF(N65=0,0,N65-$N$9)</f>
        <v>1</v>
      </c>
      <c r="AN66" s="18">
        <f aca="true" t="shared" si="44" ref="AN66:AN71">IF(O65=0,0,O65-$O$9)</f>
        <v>1</v>
      </c>
      <c r="AO66" s="18">
        <f aca="true" t="shared" si="45" ref="AO66:AO71">IF(P65=0,0,P65-$P$9)</f>
        <v>1</v>
      </c>
      <c r="AP66" s="18">
        <f aca="true" t="shared" si="46" ref="AP66:AP71">IF(Q65=0,0,Q65-$Q$9)</f>
        <v>0</v>
      </c>
      <c r="AQ66" s="18">
        <f aca="true" t="shared" si="47" ref="AQ66:AQ71">IF(R65=0,0,R65-$R$9)</f>
        <v>0</v>
      </c>
      <c r="AR66" s="18">
        <f aca="true" t="shared" si="48" ref="AR66:AR71">IF(S65=0,0,S65-$S$9)</f>
        <v>1</v>
      </c>
      <c r="AS66" s="18">
        <f aca="true" t="shared" si="49" ref="AS66:AS71">IF(T65=0,0,T65-$T$9)</f>
        <v>1</v>
      </c>
      <c r="AT66" s="18">
        <f aca="true" t="shared" si="50" ref="AT66:AT71">IF(U65=0,0,U65-$U$9)</f>
        <v>2</v>
      </c>
      <c r="AU66" s="18">
        <f aca="true" t="shared" si="51" ref="AU66:AU71">IF(V65=0,0,V65-$V$9)</f>
        <v>1</v>
      </c>
      <c r="AV66" s="8">
        <f t="shared" si="14"/>
        <v>8</v>
      </c>
      <c r="AW66" s="18">
        <f t="shared" si="15"/>
        <v>15</v>
      </c>
    </row>
    <row r="67" spans="1:49" s="27" customFormat="1" ht="19.5" customHeight="1" thickBot="1">
      <c r="A67" s="58" t="s">
        <v>82</v>
      </c>
      <c r="B67" s="59">
        <v>0.4166666666666667</v>
      </c>
      <c r="C67" s="47" t="s">
        <v>60</v>
      </c>
      <c r="D67" s="28">
        <v>4</v>
      </c>
      <c r="E67" s="29">
        <v>5</v>
      </c>
      <c r="F67" s="29">
        <v>4</v>
      </c>
      <c r="G67" s="29">
        <v>4</v>
      </c>
      <c r="H67" s="29">
        <v>3</v>
      </c>
      <c r="I67" s="29">
        <v>5</v>
      </c>
      <c r="J67" s="29">
        <v>4</v>
      </c>
      <c r="K67" s="29">
        <v>3</v>
      </c>
      <c r="L67" s="29">
        <v>4</v>
      </c>
      <c r="M67" s="30">
        <f t="shared" si="9"/>
        <v>36</v>
      </c>
      <c r="N67" s="28">
        <v>5</v>
      </c>
      <c r="O67" s="29">
        <v>5</v>
      </c>
      <c r="P67" s="29">
        <v>4</v>
      </c>
      <c r="Q67" s="29">
        <v>4</v>
      </c>
      <c r="R67" s="29">
        <v>4</v>
      </c>
      <c r="S67" s="29">
        <v>3</v>
      </c>
      <c r="T67" s="29">
        <v>6</v>
      </c>
      <c r="U67" s="29">
        <v>7</v>
      </c>
      <c r="V67" s="42">
        <v>7</v>
      </c>
      <c r="W67" s="30">
        <f t="shared" si="10"/>
        <v>45</v>
      </c>
      <c r="X67" s="30">
        <f t="shared" si="8"/>
        <v>81</v>
      </c>
      <c r="Y67" s="30">
        <v>78</v>
      </c>
      <c r="Z67" s="30">
        <v>72</v>
      </c>
      <c r="AA67" s="30">
        <f t="shared" si="11"/>
        <v>231</v>
      </c>
      <c r="AB67" s="26">
        <f t="shared" si="12"/>
        <v>15</v>
      </c>
      <c r="AC67" s="17">
        <f t="shared" si="34"/>
        <v>0</v>
      </c>
      <c r="AD67" s="18">
        <f t="shared" si="35"/>
        <v>0</v>
      </c>
      <c r="AE67" s="18">
        <f t="shared" si="36"/>
        <v>0</v>
      </c>
      <c r="AF67" s="18">
        <f t="shared" si="37"/>
        <v>1</v>
      </c>
      <c r="AG67" s="18">
        <f t="shared" si="38"/>
        <v>1</v>
      </c>
      <c r="AH67" s="18">
        <f t="shared" si="39"/>
        <v>0</v>
      </c>
      <c r="AI67" s="18">
        <f t="shared" si="40"/>
        <v>1</v>
      </c>
      <c r="AJ67" s="18">
        <f t="shared" si="41"/>
        <v>0</v>
      </c>
      <c r="AK67" s="18">
        <f t="shared" si="42"/>
        <v>0</v>
      </c>
      <c r="AL67" s="8">
        <f t="shared" si="13"/>
        <v>3</v>
      </c>
      <c r="AM67" s="18">
        <f t="shared" si="43"/>
        <v>0</v>
      </c>
      <c r="AN67" s="18">
        <f t="shared" si="44"/>
        <v>0</v>
      </c>
      <c r="AO67" s="18">
        <f t="shared" si="45"/>
        <v>0</v>
      </c>
      <c r="AP67" s="18">
        <f t="shared" si="46"/>
        <v>1</v>
      </c>
      <c r="AQ67" s="18">
        <f t="shared" si="47"/>
        <v>0</v>
      </c>
      <c r="AR67" s="18">
        <f t="shared" si="48"/>
        <v>1</v>
      </c>
      <c r="AS67" s="18">
        <f t="shared" si="49"/>
        <v>2</v>
      </c>
      <c r="AT67" s="18">
        <f t="shared" si="50"/>
        <v>1</v>
      </c>
      <c r="AU67" s="18">
        <f t="shared" si="51"/>
        <v>1</v>
      </c>
      <c r="AV67" s="8">
        <f t="shared" si="14"/>
        <v>6</v>
      </c>
      <c r="AW67" s="18">
        <f t="shared" si="15"/>
        <v>9</v>
      </c>
    </row>
    <row r="68" spans="1:49" s="27" customFormat="1" ht="19.5" customHeight="1" thickBot="1">
      <c r="A68" s="75" t="s">
        <v>103</v>
      </c>
      <c r="B68" s="59">
        <v>0.4305555555555556</v>
      </c>
      <c r="C68" s="48" t="s">
        <v>31</v>
      </c>
      <c r="D68" s="33">
        <v>4</v>
      </c>
      <c r="E68" s="34">
        <v>6</v>
      </c>
      <c r="F68" s="34">
        <v>5</v>
      </c>
      <c r="G68" s="34">
        <v>6</v>
      </c>
      <c r="H68" s="34">
        <v>3</v>
      </c>
      <c r="I68" s="34">
        <v>5</v>
      </c>
      <c r="J68" s="34">
        <v>4</v>
      </c>
      <c r="K68" s="34">
        <v>2</v>
      </c>
      <c r="L68" s="36">
        <v>5</v>
      </c>
      <c r="M68" s="31">
        <f t="shared" si="9"/>
        <v>40</v>
      </c>
      <c r="N68" s="35">
        <v>4</v>
      </c>
      <c r="O68" s="36">
        <v>5</v>
      </c>
      <c r="P68" s="36">
        <v>4</v>
      </c>
      <c r="Q68" s="36">
        <v>3</v>
      </c>
      <c r="R68" s="36">
        <v>4</v>
      </c>
      <c r="S68" s="36">
        <v>3</v>
      </c>
      <c r="T68" s="36">
        <v>6</v>
      </c>
      <c r="U68" s="36">
        <v>7</v>
      </c>
      <c r="V68" s="36">
        <v>6</v>
      </c>
      <c r="W68" s="31">
        <f t="shared" si="10"/>
        <v>42</v>
      </c>
      <c r="X68" s="31">
        <f t="shared" si="8"/>
        <v>82</v>
      </c>
      <c r="Y68" s="31">
        <v>73</v>
      </c>
      <c r="Z68" s="31">
        <v>77</v>
      </c>
      <c r="AA68" s="30">
        <f t="shared" si="11"/>
        <v>232</v>
      </c>
      <c r="AB68" s="26">
        <f t="shared" si="12"/>
        <v>16</v>
      </c>
      <c r="AC68" s="17">
        <f t="shared" si="34"/>
        <v>0</v>
      </c>
      <c r="AD68" s="18">
        <f t="shared" si="35"/>
        <v>0</v>
      </c>
      <c r="AE68" s="18">
        <f t="shared" si="36"/>
        <v>0</v>
      </c>
      <c r="AF68" s="18">
        <f t="shared" si="37"/>
        <v>0</v>
      </c>
      <c r="AG68" s="18">
        <f t="shared" si="38"/>
        <v>0</v>
      </c>
      <c r="AH68" s="18">
        <f t="shared" si="39"/>
        <v>0</v>
      </c>
      <c r="AI68" s="18">
        <f t="shared" si="40"/>
        <v>0</v>
      </c>
      <c r="AJ68" s="18">
        <f t="shared" si="41"/>
        <v>0</v>
      </c>
      <c r="AK68" s="18">
        <f t="shared" si="42"/>
        <v>0</v>
      </c>
      <c r="AL68" s="8">
        <f t="shared" si="13"/>
        <v>0</v>
      </c>
      <c r="AM68" s="18">
        <f t="shared" si="43"/>
        <v>1</v>
      </c>
      <c r="AN68" s="18">
        <f t="shared" si="44"/>
        <v>0</v>
      </c>
      <c r="AO68" s="18">
        <f t="shared" si="45"/>
        <v>0</v>
      </c>
      <c r="AP68" s="18">
        <f t="shared" si="46"/>
        <v>1</v>
      </c>
      <c r="AQ68" s="18">
        <f t="shared" si="47"/>
        <v>0</v>
      </c>
      <c r="AR68" s="18">
        <f t="shared" si="48"/>
        <v>0</v>
      </c>
      <c r="AS68" s="18">
        <f t="shared" si="49"/>
        <v>1</v>
      </c>
      <c r="AT68" s="18">
        <f t="shared" si="50"/>
        <v>3</v>
      </c>
      <c r="AU68" s="18">
        <f t="shared" si="51"/>
        <v>3</v>
      </c>
      <c r="AV68" s="8">
        <f t="shared" si="14"/>
        <v>9</v>
      </c>
      <c r="AW68" s="18">
        <f t="shared" si="15"/>
        <v>9</v>
      </c>
    </row>
    <row r="69" spans="1:49" s="27" customFormat="1" ht="19.5" customHeight="1" thickBot="1">
      <c r="A69" s="77"/>
      <c r="B69" s="59">
        <v>0.4305555555555556</v>
      </c>
      <c r="C69" s="46" t="s">
        <v>74</v>
      </c>
      <c r="D69" s="24">
        <v>4</v>
      </c>
      <c r="E69" s="25">
        <v>6</v>
      </c>
      <c r="F69" s="25">
        <v>5</v>
      </c>
      <c r="G69" s="25">
        <v>4</v>
      </c>
      <c r="H69" s="25">
        <v>7</v>
      </c>
      <c r="I69" s="25">
        <v>7</v>
      </c>
      <c r="J69" s="25">
        <v>3</v>
      </c>
      <c r="K69" s="25">
        <v>3</v>
      </c>
      <c r="L69" s="43">
        <v>4</v>
      </c>
      <c r="M69" s="30">
        <f t="shared" si="9"/>
        <v>43</v>
      </c>
      <c r="N69" s="44">
        <v>4</v>
      </c>
      <c r="O69" s="29">
        <v>5</v>
      </c>
      <c r="P69" s="29">
        <v>4</v>
      </c>
      <c r="Q69" s="29">
        <v>3</v>
      </c>
      <c r="R69" s="29">
        <v>5</v>
      </c>
      <c r="S69" s="29">
        <v>3</v>
      </c>
      <c r="T69" s="29">
        <v>6</v>
      </c>
      <c r="U69" s="29">
        <v>5</v>
      </c>
      <c r="V69" s="43">
        <v>4</v>
      </c>
      <c r="W69" s="30">
        <f t="shared" si="10"/>
        <v>39</v>
      </c>
      <c r="X69" s="30">
        <f t="shared" si="8"/>
        <v>82</v>
      </c>
      <c r="Y69" s="30">
        <v>72</v>
      </c>
      <c r="Z69" s="30">
        <v>78</v>
      </c>
      <c r="AA69" s="30">
        <f t="shared" si="11"/>
        <v>232</v>
      </c>
      <c r="AB69" s="26">
        <f t="shared" si="12"/>
        <v>16</v>
      </c>
      <c r="AC69" s="17">
        <f t="shared" si="34"/>
        <v>0</v>
      </c>
      <c r="AD69" s="18">
        <f t="shared" si="35"/>
        <v>1</v>
      </c>
      <c r="AE69" s="18">
        <f t="shared" si="36"/>
        <v>1</v>
      </c>
      <c r="AF69" s="18">
        <f t="shared" si="37"/>
        <v>2</v>
      </c>
      <c r="AG69" s="18">
        <f t="shared" si="38"/>
        <v>0</v>
      </c>
      <c r="AH69" s="18">
        <f t="shared" si="39"/>
        <v>0</v>
      </c>
      <c r="AI69" s="18">
        <f t="shared" si="40"/>
        <v>0</v>
      </c>
      <c r="AJ69" s="18">
        <f t="shared" si="41"/>
        <v>-1</v>
      </c>
      <c r="AK69" s="18">
        <f t="shared" si="42"/>
        <v>1</v>
      </c>
      <c r="AL69" s="8">
        <f t="shared" si="13"/>
        <v>4</v>
      </c>
      <c r="AM69" s="18">
        <f t="shared" si="43"/>
        <v>0</v>
      </c>
      <c r="AN69" s="18">
        <f t="shared" si="44"/>
        <v>0</v>
      </c>
      <c r="AO69" s="18">
        <f t="shared" si="45"/>
        <v>0</v>
      </c>
      <c r="AP69" s="18">
        <f t="shared" si="46"/>
        <v>0</v>
      </c>
      <c r="AQ69" s="18">
        <f t="shared" si="47"/>
        <v>0</v>
      </c>
      <c r="AR69" s="18">
        <f t="shared" si="48"/>
        <v>0</v>
      </c>
      <c r="AS69" s="18">
        <f t="shared" si="49"/>
        <v>1</v>
      </c>
      <c r="AT69" s="18">
        <f t="shared" si="50"/>
        <v>3</v>
      </c>
      <c r="AU69" s="18">
        <f t="shared" si="51"/>
        <v>2</v>
      </c>
      <c r="AV69" s="8">
        <f t="shared" si="14"/>
        <v>6</v>
      </c>
      <c r="AW69" s="18">
        <f t="shared" si="15"/>
        <v>10</v>
      </c>
    </row>
    <row r="70" spans="1:49" s="27" customFormat="1" ht="19.5" customHeight="1" thickBot="1">
      <c r="A70" s="77"/>
      <c r="B70" s="59">
        <v>0.40972222222222227</v>
      </c>
      <c r="C70" s="47" t="s">
        <v>32</v>
      </c>
      <c r="D70" s="28">
        <v>5</v>
      </c>
      <c r="E70" s="29">
        <v>5</v>
      </c>
      <c r="F70" s="29">
        <v>6</v>
      </c>
      <c r="G70" s="29">
        <v>5</v>
      </c>
      <c r="H70" s="29">
        <v>3</v>
      </c>
      <c r="I70" s="29">
        <v>6</v>
      </c>
      <c r="J70" s="29">
        <v>4</v>
      </c>
      <c r="K70" s="29">
        <v>3</v>
      </c>
      <c r="L70" s="29">
        <v>4</v>
      </c>
      <c r="M70" s="30">
        <f t="shared" si="9"/>
        <v>41</v>
      </c>
      <c r="N70" s="28">
        <v>6</v>
      </c>
      <c r="O70" s="29">
        <v>4</v>
      </c>
      <c r="P70" s="29">
        <v>4</v>
      </c>
      <c r="Q70" s="29">
        <v>4</v>
      </c>
      <c r="R70" s="29">
        <v>4</v>
      </c>
      <c r="S70" s="29">
        <v>4</v>
      </c>
      <c r="T70" s="29">
        <v>5</v>
      </c>
      <c r="U70" s="29">
        <v>5</v>
      </c>
      <c r="V70" s="42">
        <v>6</v>
      </c>
      <c r="W70" s="30">
        <f t="shared" si="10"/>
        <v>42</v>
      </c>
      <c r="X70" s="30">
        <f t="shared" si="8"/>
        <v>83</v>
      </c>
      <c r="Y70" s="30">
        <v>76</v>
      </c>
      <c r="Z70" s="30">
        <v>73</v>
      </c>
      <c r="AA70" s="30">
        <f t="shared" si="11"/>
        <v>232</v>
      </c>
      <c r="AB70" s="26">
        <f t="shared" si="12"/>
        <v>16</v>
      </c>
      <c r="AC70" s="17">
        <f t="shared" si="34"/>
        <v>0</v>
      </c>
      <c r="AD70" s="18">
        <f t="shared" si="35"/>
        <v>1</v>
      </c>
      <c r="AE70" s="18">
        <f t="shared" si="36"/>
        <v>1</v>
      </c>
      <c r="AF70" s="18">
        <f t="shared" si="37"/>
        <v>0</v>
      </c>
      <c r="AG70" s="18">
        <f t="shared" si="38"/>
        <v>4</v>
      </c>
      <c r="AH70" s="18">
        <f t="shared" si="39"/>
        <v>2</v>
      </c>
      <c r="AI70" s="18">
        <f t="shared" si="40"/>
        <v>-1</v>
      </c>
      <c r="AJ70" s="18">
        <f t="shared" si="41"/>
        <v>0</v>
      </c>
      <c r="AK70" s="18">
        <f t="shared" si="42"/>
        <v>0</v>
      </c>
      <c r="AL70" s="8">
        <f t="shared" si="13"/>
        <v>7</v>
      </c>
      <c r="AM70" s="18">
        <f t="shared" si="43"/>
        <v>0</v>
      </c>
      <c r="AN70" s="18">
        <f t="shared" si="44"/>
        <v>0</v>
      </c>
      <c r="AO70" s="18">
        <f t="shared" si="45"/>
        <v>0</v>
      </c>
      <c r="AP70" s="18">
        <f t="shared" si="46"/>
        <v>0</v>
      </c>
      <c r="AQ70" s="18">
        <f t="shared" si="47"/>
        <v>1</v>
      </c>
      <c r="AR70" s="18">
        <f t="shared" si="48"/>
        <v>0</v>
      </c>
      <c r="AS70" s="18">
        <f t="shared" si="49"/>
        <v>1</v>
      </c>
      <c r="AT70" s="18">
        <f t="shared" si="50"/>
        <v>1</v>
      </c>
      <c r="AU70" s="18">
        <f t="shared" si="51"/>
        <v>0</v>
      </c>
      <c r="AV70" s="8">
        <f t="shared" si="14"/>
        <v>3</v>
      </c>
      <c r="AW70" s="18">
        <f t="shared" si="15"/>
        <v>10</v>
      </c>
    </row>
    <row r="71" spans="1:49" s="27" customFormat="1" ht="19.5" customHeight="1" thickBot="1">
      <c r="A71" s="77"/>
      <c r="B71" s="59">
        <v>0.40972222222222227</v>
      </c>
      <c r="C71" s="48" t="s">
        <v>44</v>
      </c>
      <c r="D71" s="33">
        <v>4</v>
      </c>
      <c r="E71" s="34">
        <v>8</v>
      </c>
      <c r="F71" s="34">
        <v>4</v>
      </c>
      <c r="G71" s="34">
        <v>5</v>
      </c>
      <c r="H71" s="34">
        <v>2</v>
      </c>
      <c r="I71" s="34">
        <v>8</v>
      </c>
      <c r="J71" s="34">
        <v>4</v>
      </c>
      <c r="K71" s="34">
        <v>4</v>
      </c>
      <c r="L71" s="36">
        <v>4</v>
      </c>
      <c r="M71" s="31">
        <f t="shared" si="9"/>
        <v>43</v>
      </c>
      <c r="N71" s="35">
        <v>5</v>
      </c>
      <c r="O71" s="36">
        <v>6</v>
      </c>
      <c r="P71" s="36">
        <v>5</v>
      </c>
      <c r="Q71" s="36">
        <v>3</v>
      </c>
      <c r="R71" s="36">
        <v>5</v>
      </c>
      <c r="S71" s="36">
        <v>2</v>
      </c>
      <c r="T71" s="36">
        <v>5</v>
      </c>
      <c r="U71" s="36">
        <v>5</v>
      </c>
      <c r="V71" s="36">
        <v>4</v>
      </c>
      <c r="W71" s="31">
        <f t="shared" si="10"/>
        <v>40</v>
      </c>
      <c r="X71" s="31">
        <f t="shared" si="8"/>
        <v>83</v>
      </c>
      <c r="Y71" s="31">
        <v>77</v>
      </c>
      <c r="Z71" s="31">
        <v>72</v>
      </c>
      <c r="AA71" s="30">
        <f t="shared" si="11"/>
        <v>232</v>
      </c>
      <c r="AB71" s="26">
        <f t="shared" si="12"/>
        <v>16</v>
      </c>
      <c r="AC71" s="17">
        <f t="shared" si="34"/>
        <v>1</v>
      </c>
      <c r="AD71" s="18">
        <f t="shared" si="35"/>
        <v>0</v>
      </c>
      <c r="AE71" s="18">
        <f t="shared" si="36"/>
        <v>2</v>
      </c>
      <c r="AF71" s="18">
        <f t="shared" si="37"/>
        <v>1</v>
      </c>
      <c r="AG71" s="18">
        <f t="shared" si="38"/>
        <v>0</v>
      </c>
      <c r="AH71" s="18">
        <f t="shared" si="39"/>
        <v>1</v>
      </c>
      <c r="AI71" s="18">
        <f t="shared" si="40"/>
        <v>0</v>
      </c>
      <c r="AJ71" s="18">
        <f t="shared" si="41"/>
        <v>0</v>
      </c>
      <c r="AK71" s="18">
        <f t="shared" si="42"/>
        <v>0</v>
      </c>
      <c r="AL71" s="8">
        <f t="shared" si="13"/>
        <v>5</v>
      </c>
      <c r="AM71" s="18">
        <f t="shared" si="43"/>
        <v>2</v>
      </c>
      <c r="AN71" s="18">
        <f t="shared" si="44"/>
        <v>-1</v>
      </c>
      <c r="AO71" s="18">
        <f t="shared" si="45"/>
        <v>0</v>
      </c>
      <c r="AP71" s="18">
        <f t="shared" si="46"/>
        <v>1</v>
      </c>
      <c r="AQ71" s="18">
        <f t="shared" si="47"/>
        <v>0</v>
      </c>
      <c r="AR71" s="18">
        <f t="shared" si="48"/>
        <v>1</v>
      </c>
      <c r="AS71" s="18">
        <f t="shared" si="49"/>
        <v>0</v>
      </c>
      <c r="AT71" s="18">
        <f t="shared" si="50"/>
        <v>1</v>
      </c>
      <c r="AU71" s="18">
        <f t="shared" si="51"/>
        <v>2</v>
      </c>
      <c r="AV71" s="8">
        <f t="shared" si="14"/>
        <v>6</v>
      </c>
      <c r="AW71" s="18">
        <f t="shared" si="15"/>
        <v>11</v>
      </c>
    </row>
    <row r="72" spans="1:49" s="27" customFormat="1" ht="19.5" customHeight="1" thickBot="1">
      <c r="A72" s="78"/>
      <c r="B72" s="59">
        <v>0.3680555555555556</v>
      </c>
      <c r="C72" s="46" t="s">
        <v>20</v>
      </c>
      <c r="D72" s="24">
        <v>7</v>
      </c>
      <c r="E72" s="25">
        <v>6</v>
      </c>
      <c r="F72" s="25">
        <v>5</v>
      </c>
      <c r="G72" s="25">
        <v>4</v>
      </c>
      <c r="H72" s="25">
        <v>4</v>
      </c>
      <c r="I72" s="25">
        <v>6</v>
      </c>
      <c r="J72" s="25">
        <v>4</v>
      </c>
      <c r="K72" s="25">
        <v>4</v>
      </c>
      <c r="L72" s="43">
        <v>5</v>
      </c>
      <c r="M72" s="30">
        <f t="shared" si="9"/>
        <v>45</v>
      </c>
      <c r="N72" s="44">
        <v>5</v>
      </c>
      <c r="O72" s="29">
        <v>6</v>
      </c>
      <c r="P72" s="29">
        <v>4</v>
      </c>
      <c r="Q72" s="29">
        <v>3</v>
      </c>
      <c r="R72" s="29">
        <v>5</v>
      </c>
      <c r="S72" s="29">
        <v>3</v>
      </c>
      <c r="T72" s="29">
        <v>7</v>
      </c>
      <c r="U72" s="29">
        <v>4</v>
      </c>
      <c r="V72" s="43">
        <v>5</v>
      </c>
      <c r="W72" s="30">
        <f t="shared" si="10"/>
        <v>42</v>
      </c>
      <c r="X72" s="30">
        <f t="shared" si="8"/>
        <v>87</v>
      </c>
      <c r="Y72" s="30">
        <v>72</v>
      </c>
      <c r="Z72" s="30">
        <v>73</v>
      </c>
      <c r="AA72" s="30">
        <f t="shared" si="11"/>
        <v>232</v>
      </c>
      <c r="AB72" s="26">
        <f t="shared" si="12"/>
        <v>16</v>
      </c>
      <c r="AC72" s="17">
        <f>IF(D72=0,0,D72-$D$9)</f>
        <v>3</v>
      </c>
      <c r="AD72" s="18">
        <f>IF(E72=0,0,E72-$E$9)</f>
        <v>1</v>
      </c>
      <c r="AE72" s="18">
        <f>IF(F72=0,0,F72-$F$9)</f>
        <v>1</v>
      </c>
      <c r="AF72" s="18">
        <f>IF(G72=0,0,G72-$G$9)</f>
        <v>0</v>
      </c>
      <c r="AG72" s="18">
        <f>IF(H72=0,0,H72-$H$9)</f>
        <v>1</v>
      </c>
      <c r="AH72" s="18">
        <f>IF(I72=0,0,I72-$I$9)</f>
        <v>1</v>
      </c>
      <c r="AI72" s="18">
        <f>IF(J72=0,0,J72-$J$9)</f>
        <v>0</v>
      </c>
      <c r="AJ72" s="18">
        <f>IF(K72=0,0,K72-$K$9)</f>
        <v>1</v>
      </c>
      <c r="AK72" s="18">
        <f>IF(L72=0,0,L72-$L$9)</f>
        <v>1</v>
      </c>
      <c r="AL72" s="8">
        <f t="shared" si="13"/>
        <v>9</v>
      </c>
      <c r="AM72" s="18">
        <f>IF(N72=0,0,N72-$N$9)</f>
        <v>1</v>
      </c>
      <c r="AN72" s="18">
        <f>IF(O72=0,0,O72-$O$9)</f>
        <v>1</v>
      </c>
      <c r="AO72" s="18">
        <f>IF(P72=0,0,P72-$P$9)</f>
        <v>0</v>
      </c>
      <c r="AP72" s="18">
        <f>IF(Q72=0,0,Q72-$Q$9)</f>
        <v>0</v>
      </c>
      <c r="AQ72" s="18">
        <f>IF(R72=0,0,R72-$R$9)</f>
        <v>1</v>
      </c>
      <c r="AR72" s="18">
        <f>IF(S72=0,0,S72-$S$9)</f>
        <v>0</v>
      </c>
      <c r="AS72" s="18">
        <f>IF(T72=0,0,T72-$T$9)</f>
        <v>2</v>
      </c>
      <c r="AT72" s="18">
        <f>IF(U72=0,0,U72-$U$9)</f>
        <v>0</v>
      </c>
      <c r="AU72" s="18">
        <f>IF(V72=0,0,V72-$V$9)</f>
        <v>1</v>
      </c>
      <c r="AV72" s="8">
        <f t="shared" si="14"/>
        <v>6</v>
      </c>
      <c r="AW72" s="18">
        <f t="shared" si="15"/>
        <v>15</v>
      </c>
    </row>
    <row r="73" spans="1:49" s="27" customFormat="1" ht="19.5" customHeight="1" thickBot="1">
      <c r="A73" s="58" t="s">
        <v>83</v>
      </c>
      <c r="B73" s="59">
        <v>0.37916666666666665</v>
      </c>
      <c r="C73" s="47" t="s">
        <v>33</v>
      </c>
      <c r="D73" s="28">
        <v>4</v>
      </c>
      <c r="E73" s="29">
        <v>6</v>
      </c>
      <c r="F73" s="29">
        <v>4</v>
      </c>
      <c r="G73" s="29">
        <v>4</v>
      </c>
      <c r="H73" s="29">
        <v>4</v>
      </c>
      <c r="I73" s="29">
        <v>5</v>
      </c>
      <c r="J73" s="29">
        <v>6</v>
      </c>
      <c r="K73" s="29">
        <v>4</v>
      </c>
      <c r="L73" s="29">
        <v>5</v>
      </c>
      <c r="M73" s="30">
        <f t="shared" si="9"/>
        <v>42</v>
      </c>
      <c r="N73" s="28">
        <v>7</v>
      </c>
      <c r="O73" s="29">
        <v>6</v>
      </c>
      <c r="P73" s="29">
        <v>5</v>
      </c>
      <c r="Q73" s="29">
        <v>3</v>
      </c>
      <c r="R73" s="29">
        <v>4</v>
      </c>
      <c r="S73" s="29">
        <v>3</v>
      </c>
      <c r="T73" s="29">
        <v>5</v>
      </c>
      <c r="U73" s="29">
        <v>4</v>
      </c>
      <c r="V73" s="42">
        <v>7</v>
      </c>
      <c r="W73" s="30">
        <f t="shared" si="10"/>
        <v>44</v>
      </c>
      <c r="X73" s="30">
        <f>M73+W73</f>
        <v>86</v>
      </c>
      <c r="Y73" s="30">
        <v>72</v>
      </c>
      <c r="Z73" s="30">
        <v>75</v>
      </c>
      <c r="AA73" s="30">
        <f t="shared" si="11"/>
        <v>233</v>
      </c>
      <c r="AB73" s="26">
        <f t="shared" si="12"/>
        <v>17</v>
      </c>
      <c r="AC73" s="17">
        <f>IF(D72=0,0,D72-$D$9)</f>
        <v>3</v>
      </c>
      <c r="AD73" s="18">
        <f>IF(E72=0,0,E72-$E$9)</f>
        <v>1</v>
      </c>
      <c r="AE73" s="18">
        <f>IF(F72=0,0,F72-$F$9)</f>
        <v>1</v>
      </c>
      <c r="AF73" s="18">
        <f>IF(G72=0,0,G72-$G$9)</f>
        <v>0</v>
      </c>
      <c r="AG73" s="18">
        <f>IF(H72=0,0,H72-$H$9)</f>
        <v>1</v>
      </c>
      <c r="AH73" s="18">
        <f>IF(I72=0,0,I72-$I$9)</f>
        <v>1</v>
      </c>
      <c r="AI73" s="18">
        <f>IF(J72=0,0,J72-$J$9)</f>
        <v>0</v>
      </c>
      <c r="AJ73" s="18">
        <f>IF(K72=0,0,K72-$K$9)</f>
        <v>1</v>
      </c>
      <c r="AK73" s="18">
        <f>IF(L72=0,0,L72-$L$9)</f>
        <v>1</v>
      </c>
      <c r="AL73" s="8">
        <f t="shared" si="13"/>
        <v>9</v>
      </c>
      <c r="AM73" s="18">
        <f>IF(N72=0,0,N72-$N$9)</f>
        <v>1</v>
      </c>
      <c r="AN73" s="18">
        <f>IF(O72=0,0,O72-$O$9)</f>
        <v>1</v>
      </c>
      <c r="AO73" s="18">
        <f>IF(P72=0,0,P72-$P$9)</f>
        <v>0</v>
      </c>
      <c r="AP73" s="18">
        <f>IF(Q72=0,0,Q72-$Q$9)</f>
        <v>0</v>
      </c>
      <c r="AQ73" s="18">
        <f>IF(R72=0,0,R72-$R$9)</f>
        <v>1</v>
      </c>
      <c r="AR73" s="18">
        <f>IF(S72=0,0,S72-$S$9)</f>
        <v>0</v>
      </c>
      <c r="AS73" s="18">
        <f>IF(T72=0,0,T72-$T$9)</f>
        <v>2</v>
      </c>
      <c r="AT73" s="18">
        <f>IF(U72=0,0,U72-$U$9)</f>
        <v>0</v>
      </c>
      <c r="AU73" s="18">
        <f>IF(V72=0,0,V72-$V$9)</f>
        <v>1</v>
      </c>
      <c r="AV73" s="8">
        <f t="shared" si="14"/>
        <v>6</v>
      </c>
      <c r="AW73" s="18">
        <f t="shared" si="15"/>
        <v>15</v>
      </c>
    </row>
    <row r="74" spans="1:49" s="27" customFormat="1" ht="19.5" customHeight="1" thickBot="1">
      <c r="A74" s="75" t="s">
        <v>104</v>
      </c>
      <c r="B74" s="59">
        <v>0.40277777777777773</v>
      </c>
      <c r="C74" s="48" t="s">
        <v>35</v>
      </c>
      <c r="D74" s="33">
        <v>5</v>
      </c>
      <c r="E74" s="34">
        <v>6</v>
      </c>
      <c r="F74" s="34">
        <v>5</v>
      </c>
      <c r="G74" s="34">
        <v>4</v>
      </c>
      <c r="H74" s="34">
        <v>4</v>
      </c>
      <c r="I74" s="34">
        <v>6</v>
      </c>
      <c r="J74" s="34">
        <v>4</v>
      </c>
      <c r="K74" s="34">
        <v>4</v>
      </c>
      <c r="L74" s="36">
        <v>5</v>
      </c>
      <c r="M74" s="31">
        <f>SUM(D74:L74)</f>
        <v>43</v>
      </c>
      <c r="N74" s="35">
        <v>5</v>
      </c>
      <c r="O74" s="36">
        <v>5</v>
      </c>
      <c r="P74" s="36">
        <v>5</v>
      </c>
      <c r="Q74" s="36">
        <v>3</v>
      </c>
      <c r="R74" s="36">
        <v>5</v>
      </c>
      <c r="S74" s="36">
        <v>4</v>
      </c>
      <c r="T74" s="36">
        <v>7</v>
      </c>
      <c r="U74" s="36">
        <v>4</v>
      </c>
      <c r="V74" s="36">
        <v>6</v>
      </c>
      <c r="W74" s="31">
        <f>SUM(N74:V74)</f>
        <v>44</v>
      </c>
      <c r="X74" s="31">
        <f>M74+W74</f>
        <v>87</v>
      </c>
      <c r="Y74" s="31">
        <v>76</v>
      </c>
      <c r="Z74" s="31">
        <v>73</v>
      </c>
      <c r="AA74" s="30">
        <f>SUM(X74,Z74,Y74)</f>
        <v>236</v>
      </c>
      <c r="AB74" s="26">
        <f>AA74-216</f>
        <v>20</v>
      </c>
      <c r="AC74" s="17">
        <f>IF(D73=0,0,D73-$D$9)</f>
        <v>0</v>
      </c>
      <c r="AD74" s="18">
        <f>IF(E73=0,0,E73-$E$9)</f>
        <v>1</v>
      </c>
      <c r="AE74" s="18">
        <f>IF(F73=0,0,F73-$F$9)</f>
        <v>0</v>
      </c>
      <c r="AF74" s="18">
        <f>IF(G73=0,0,G73-$G$9)</f>
        <v>0</v>
      </c>
      <c r="AG74" s="18">
        <f>IF(H73=0,0,H73-$H$9)</f>
        <v>1</v>
      </c>
      <c r="AH74" s="18">
        <f>IF(I73=0,0,I73-$I$9)</f>
        <v>0</v>
      </c>
      <c r="AI74" s="18">
        <f>IF(J73=0,0,J73-$J$9)</f>
        <v>2</v>
      </c>
      <c r="AJ74" s="18">
        <f>IF(K73=0,0,K73-$K$9)</f>
        <v>1</v>
      </c>
      <c r="AK74" s="18">
        <f>IF(L73=0,0,L73-$L$9)</f>
        <v>1</v>
      </c>
      <c r="AL74" s="8">
        <f t="shared" si="13"/>
        <v>6</v>
      </c>
      <c r="AM74" s="18">
        <f>IF(N73=0,0,N73-$N$9)</f>
        <v>3</v>
      </c>
      <c r="AN74" s="18">
        <f>IF(O73=0,0,O73-$O$9)</f>
        <v>1</v>
      </c>
      <c r="AO74" s="18">
        <f>IF(P73=0,0,P73-$P$9)</f>
        <v>1</v>
      </c>
      <c r="AP74" s="18">
        <f>IF(Q73=0,0,Q73-$Q$9)</f>
        <v>0</v>
      </c>
      <c r="AQ74" s="18">
        <f>IF(R73=0,0,R73-$R$9)</f>
        <v>0</v>
      </c>
      <c r="AR74" s="18">
        <f>IF(S73=0,0,S73-$S$9)</f>
        <v>0</v>
      </c>
      <c r="AS74" s="18">
        <f>IF(T73=0,0,T73-$T$9)</f>
        <v>0</v>
      </c>
      <c r="AT74" s="18">
        <f>IF(U73=0,0,U73-$U$9)</f>
        <v>0</v>
      </c>
      <c r="AU74" s="18">
        <f>IF(V73=0,0,V73-$V$9)</f>
        <v>3</v>
      </c>
      <c r="AV74" s="8">
        <f t="shared" si="14"/>
        <v>8</v>
      </c>
      <c r="AW74" s="18">
        <f t="shared" si="15"/>
        <v>14</v>
      </c>
    </row>
    <row r="75" spans="1:49" s="27" customFormat="1" ht="19.5" customHeight="1">
      <c r="A75" s="78"/>
      <c r="B75" s="59">
        <v>0.3861111111111111</v>
      </c>
      <c r="C75" s="46" t="s">
        <v>36</v>
      </c>
      <c r="D75" s="24">
        <v>5</v>
      </c>
      <c r="E75" s="25">
        <v>5</v>
      </c>
      <c r="F75" s="25">
        <v>4</v>
      </c>
      <c r="G75" s="25">
        <v>6</v>
      </c>
      <c r="H75" s="25">
        <v>4</v>
      </c>
      <c r="I75" s="25">
        <v>6</v>
      </c>
      <c r="J75" s="25">
        <v>5</v>
      </c>
      <c r="K75" s="25">
        <v>4</v>
      </c>
      <c r="L75" s="43">
        <v>8</v>
      </c>
      <c r="M75" s="30">
        <f>SUM(D75:L75)</f>
        <v>47</v>
      </c>
      <c r="N75" s="44">
        <v>4</v>
      </c>
      <c r="O75" s="29">
        <v>6</v>
      </c>
      <c r="P75" s="29">
        <v>4</v>
      </c>
      <c r="Q75" s="29">
        <v>3</v>
      </c>
      <c r="R75" s="29">
        <v>4</v>
      </c>
      <c r="S75" s="29">
        <v>3</v>
      </c>
      <c r="T75" s="29">
        <v>5</v>
      </c>
      <c r="U75" s="29">
        <v>7</v>
      </c>
      <c r="V75" s="43">
        <v>5</v>
      </c>
      <c r="W75" s="30">
        <f>SUM(N75:V75)</f>
        <v>41</v>
      </c>
      <c r="X75" s="30">
        <f>M75+W75</f>
        <v>88</v>
      </c>
      <c r="Y75" s="30">
        <v>78</v>
      </c>
      <c r="Z75" s="30">
        <v>70</v>
      </c>
      <c r="AA75" s="30">
        <f>SUM(X75,Z75,Y75)</f>
        <v>236</v>
      </c>
      <c r="AB75" s="26">
        <f>AA75-216</f>
        <v>20</v>
      </c>
      <c r="AC75" s="17">
        <f>IF(D74=0,0,D74-$D$9)</f>
        <v>1</v>
      </c>
      <c r="AD75" s="18">
        <f>IF(E74=0,0,E74-$E$9)</f>
        <v>1</v>
      </c>
      <c r="AE75" s="18">
        <f>IF(F74=0,0,F74-$F$9)</f>
        <v>1</v>
      </c>
      <c r="AF75" s="18">
        <f>IF(G74=0,0,G74-$G$9)</f>
        <v>0</v>
      </c>
      <c r="AG75" s="18">
        <f>IF(H74=0,0,H74-$H$9)</f>
        <v>1</v>
      </c>
      <c r="AH75" s="18">
        <f>IF(I74=0,0,I74-$I$9)</f>
        <v>1</v>
      </c>
      <c r="AI75" s="18">
        <f>IF(J74=0,0,J74-$J$9)</f>
        <v>0</v>
      </c>
      <c r="AJ75" s="18">
        <f>IF(K74=0,0,K74-$K$9)</f>
        <v>1</v>
      </c>
      <c r="AK75" s="18">
        <f>IF(L74=0,0,L74-$L$9)</f>
        <v>1</v>
      </c>
      <c r="AL75" s="8">
        <f t="shared" si="13"/>
        <v>7</v>
      </c>
      <c r="AM75" s="18">
        <f>IF(N74=0,0,N74-$N$9)</f>
        <v>1</v>
      </c>
      <c r="AN75" s="18">
        <f>IF(O74=0,0,O74-$O$9)</f>
        <v>0</v>
      </c>
      <c r="AO75" s="18">
        <f>IF(P74=0,0,P74-$P$9)</f>
        <v>1</v>
      </c>
      <c r="AP75" s="18">
        <f>IF(Q74=0,0,Q74-$Q$9)</f>
        <v>0</v>
      </c>
      <c r="AQ75" s="18">
        <f>IF(R74=0,0,R74-$R$9)</f>
        <v>1</v>
      </c>
      <c r="AR75" s="18">
        <f>IF(S74=0,0,S74-$S$9)</f>
        <v>1</v>
      </c>
      <c r="AS75" s="18">
        <f>IF(T74=0,0,T74-$T$9)</f>
        <v>2</v>
      </c>
      <c r="AT75" s="18">
        <f>IF(U74=0,0,U74-$U$9)</f>
        <v>0</v>
      </c>
      <c r="AU75" s="18">
        <f>IF(V74=0,0,V74-$V$9)</f>
        <v>2</v>
      </c>
      <c r="AV75" s="8">
        <f t="shared" si="14"/>
        <v>8</v>
      </c>
      <c r="AW75" s="18">
        <f t="shared" si="15"/>
        <v>15</v>
      </c>
    </row>
    <row r="76" spans="1:49" s="27" customFormat="1" ht="19.5" customHeight="1" thickBot="1">
      <c r="A76" s="61" t="s">
        <v>87</v>
      </c>
      <c r="B76" s="57"/>
      <c r="C76" s="48" t="s">
        <v>30</v>
      </c>
      <c r="D76" s="62" t="s">
        <v>87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4"/>
      <c r="Y76" s="31">
        <v>75</v>
      </c>
      <c r="Z76" s="31">
        <v>70</v>
      </c>
      <c r="AA76" s="31"/>
      <c r="AB76" s="80"/>
      <c r="AC76" s="17">
        <f>IF(D75=0,0,D75-$D$9)</f>
        <v>1</v>
      </c>
      <c r="AD76" s="18">
        <f>IF(E75=0,0,E75-$E$9)</f>
        <v>0</v>
      </c>
      <c r="AE76" s="18">
        <f>IF(F75=0,0,F75-$F$9)</f>
        <v>0</v>
      </c>
      <c r="AF76" s="18">
        <f>IF(G75=0,0,G75-$G$9)</f>
        <v>2</v>
      </c>
      <c r="AG76" s="18">
        <f>IF(H75=0,0,H75-$H$9)</f>
        <v>1</v>
      </c>
      <c r="AH76" s="18">
        <f>IF(I75=0,0,I75-$I$9)</f>
        <v>1</v>
      </c>
      <c r="AI76" s="18">
        <f>IF(J75=0,0,J75-$J$9)</f>
        <v>1</v>
      </c>
      <c r="AJ76" s="18">
        <f>IF(K75=0,0,K75-$K$9)</f>
        <v>1</v>
      </c>
      <c r="AK76" s="18">
        <f>IF(L75=0,0,L75-$L$9)</f>
        <v>4</v>
      </c>
      <c r="AL76" s="8">
        <f t="shared" si="13"/>
        <v>11</v>
      </c>
      <c r="AM76" s="18">
        <f>IF(N75=0,0,N75-$N$9)</f>
        <v>0</v>
      </c>
      <c r="AN76" s="18">
        <f>IF(O75=0,0,O75-$O$9)</f>
        <v>1</v>
      </c>
      <c r="AO76" s="18">
        <f>IF(P75=0,0,P75-$P$9)</f>
        <v>0</v>
      </c>
      <c r="AP76" s="18">
        <f>IF(Q75=0,0,Q75-$Q$9)</f>
        <v>0</v>
      </c>
      <c r="AQ76" s="18">
        <f>IF(R75=0,0,R75-$R$9)</f>
        <v>0</v>
      </c>
      <c r="AR76" s="18">
        <f>IF(S75=0,0,S75-$S$9)</f>
        <v>0</v>
      </c>
      <c r="AS76" s="18">
        <f>IF(T75=0,0,T75-$T$9)</f>
        <v>0</v>
      </c>
      <c r="AT76" s="18">
        <f>IF(U75=0,0,U75-$U$9)</f>
        <v>3</v>
      </c>
      <c r="AU76" s="18">
        <f>IF(V75=0,0,V75-$V$9)</f>
        <v>1</v>
      </c>
      <c r="AV76" s="8">
        <f t="shared" si="14"/>
        <v>5</v>
      </c>
      <c r="AW76" s="18">
        <f t="shared" si="15"/>
        <v>16</v>
      </c>
    </row>
  </sheetData>
  <sheetProtection/>
  <mergeCells count="21">
    <mergeCell ref="A65:A66"/>
    <mergeCell ref="A68:A72"/>
    <mergeCell ref="A74:A75"/>
    <mergeCell ref="A52:A54"/>
    <mergeCell ref="A55:A56"/>
    <mergeCell ref="A57:A60"/>
    <mergeCell ref="A61:A63"/>
    <mergeCell ref="A26:A32"/>
    <mergeCell ref="A33:A36"/>
    <mergeCell ref="A37:A43"/>
    <mergeCell ref="A45:A51"/>
    <mergeCell ref="D76:X76"/>
    <mergeCell ref="A1:Z1"/>
    <mergeCell ref="A2:Z2"/>
    <mergeCell ref="A3:Z3"/>
    <mergeCell ref="A4:A9"/>
    <mergeCell ref="C4:C9"/>
    <mergeCell ref="A14:A15"/>
    <mergeCell ref="A16:A21"/>
    <mergeCell ref="A22:A23"/>
    <mergeCell ref="A24:A25"/>
  </mergeCells>
  <conditionalFormatting sqref="D39:X75 D10:AA38 Y39:AA76">
    <cfRule type="cellIs" priority="1" dxfId="2" operator="equal" stopIfTrue="1">
      <formula>D$9</formula>
    </cfRule>
    <cfRule type="cellIs" priority="2" dxfId="1" operator="lessThan" stopIfTrue="1">
      <formula>D$9</formula>
    </cfRule>
    <cfRule type="cellIs" priority="3" dxfId="0" operator="greaterThan" stopIfTrue="1">
      <formula>D$9*2</formula>
    </cfRule>
  </conditionalFormatting>
  <conditionalFormatting sqref="AB10:AB76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99" operator="greaterThan" stopIfTrue="1">
      <formula>0</formula>
    </cfRule>
  </conditionalFormatting>
  <printOptions/>
  <pageMargins left="0.4330708661417323" right="0.2362204724409449" top="0.7086614173228347" bottom="0.5118110236220472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2010-12-16T08:22:34Z</cp:lastPrinted>
  <dcterms:created xsi:type="dcterms:W3CDTF">1996-12-17T01:32:42Z</dcterms:created>
  <dcterms:modified xsi:type="dcterms:W3CDTF">2010-12-16T08:25:36Z</dcterms:modified>
  <cp:category/>
  <cp:version/>
  <cp:contentType/>
  <cp:contentStatus/>
</cp:coreProperties>
</file>